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noaash\Desktop\"/>
    </mc:Choice>
  </mc:AlternateContent>
  <xr:revisionPtr revIDLastSave="0" documentId="13_ncr:1_{CA1761D5-D94A-485F-8B8F-B9C6F59F8FE0}" xr6:coauthVersionLast="47" xr6:coauthVersionMax="47" xr10:uidLastSave="{00000000-0000-0000-0000-000000000000}"/>
  <bookViews>
    <workbookView xWindow="-110" yWindow="-110" windowWidth="19420" windowHeight="10420" tabRatio="682" activeTab="4" xr2:uid="{00000000-000D-0000-FFFF-FFFF00000000}"/>
  </bookViews>
  <sheets>
    <sheet name="שער" sheetId="2" r:id="rId1"/>
    <sheet name="מערכות לתמיכה" sheetId="18" r:id="rId2"/>
    <sheet name="שו&quot;ש" sheetId="12" r:id="rId3"/>
    <sheet name="תיעוד מערכות" sheetId="19" r:id="rId4"/>
    <sheet name="שרותי מומחה" sheetId="20" r:id="rId5"/>
    <sheet name="ציון עלות לצורך השוואת הצעות" sheetId="10" r:id="rId6"/>
  </sheets>
  <definedNames>
    <definedName name="_xlnm.Print_Area" localSheetId="0">שער!$A$1:$G$14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2" i="20" l="1"/>
  <c r="H8" i="20"/>
  <c r="H9" i="20"/>
  <c r="H10" i="20"/>
  <c r="H11" i="20"/>
  <c r="H13" i="20" l="1"/>
  <c r="D8" i="10" l="1"/>
  <c r="F8" i="10" s="1"/>
  <c r="F9" i="12"/>
  <c r="F10" i="12"/>
  <c r="F8" i="12"/>
  <c r="F11" i="12" s="1"/>
  <c r="F12" i="18"/>
  <c r="F14" i="18"/>
  <c r="F16" i="18"/>
  <c r="F17" i="18"/>
  <c r="F18" i="18"/>
  <c r="F19" i="18"/>
  <c r="F29" i="18"/>
  <c r="F30" i="18"/>
  <c r="F31" i="18"/>
  <c r="F25" i="18"/>
  <c r="F20" i="18"/>
  <c r="F21" i="18"/>
  <c r="F22" i="18"/>
  <c r="F23" i="18"/>
  <c r="F24" i="18"/>
  <c r="F26" i="18"/>
  <c r="F27" i="18"/>
  <c r="F28" i="18"/>
  <c r="F32" i="18"/>
  <c r="F9" i="18"/>
  <c r="F10" i="18"/>
  <c r="F11" i="18"/>
  <c r="F13" i="18"/>
  <c r="F15" i="18"/>
  <c r="F9" i="19" l="1"/>
  <c r="F10" i="19"/>
  <c r="F8" i="19"/>
  <c r="F7" i="19"/>
  <c r="F8" i="18"/>
  <c r="F7" i="18"/>
  <c r="F11" i="19" l="1"/>
  <c r="D6" i="10" s="1"/>
  <c r="F6" i="10" s="1"/>
  <c r="D7" i="10"/>
  <c r="F7" i="10" s="1"/>
  <c r="F33" i="18"/>
  <c r="D5" i="10" s="1"/>
  <c r="F5" i="10" s="1"/>
  <c r="F9" i="10" l="1"/>
</calcChain>
</file>

<file path=xl/sharedStrings.xml><?xml version="1.0" encoding="utf-8"?>
<sst xmlns="http://schemas.openxmlformats.org/spreadsheetml/2006/main" count="108" uniqueCount="88">
  <si>
    <t>מזהה הפנייה לקבלת הצעות:</t>
  </si>
  <si>
    <t>נושא הפנייה לקבלת הצעות:</t>
  </si>
  <si>
    <t>שם הגוף המציע:</t>
  </si>
  <si>
    <t>תאריך:</t>
  </si>
  <si>
    <r>
      <rPr>
        <sz val="16"/>
        <color theme="1"/>
        <rFont val="Arial"/>
        <family val="2"/>
        <scheme val="minor"/>
      </rPr>
      <t>מדינת ישראל</t>
    </r>
    <r>
      <rPr>
        <sz val="11"/>
        <color theme="1"/>
        <rFont val="Arial"/>
        <family val="2"/>
        <charset val="177"/>
        <scheme val="minor"/>
      </rPr>
      <t xml:space="preserve">
</t>
    </r>
    <r>
      <rPr>
        <b/>
        <sz val="24"/>
        <color theme="1"/>
        <rFont val="Arial"/>
        <family val="2"/>
        <scheme val="minor"/>
      </rPr>
      <t>משרד המשפטים</t>
    </r>
    <r>
      <rPr>
        <b/>
        <sz val="20"/>
        <color theme="1"/>
        <rFont val="Arial"/>
        <family val="2"/>
        <scheme val="minor"/>
      </rPr>
      <t xml:space="preserve">
</t>
    </r>
    <r>
      <rPr>
        <sz val="16"/>
        <color theme="1"/>
        <rFont val="Arial"/>
        <family val="2"/>
        <scheme val="minor"/>
      </rPr>
      <t>אגף טכנולוגיות דיגיטליות ומידע</t>
    </r>
  </si>
  <si>
    <r>
      <t xml:space="preserve">מזהה הגוף המציע </t>
    </r>
    <r>
      <rPr>
        <sz val="12"/>
        <color theme="1"/>
        <rFont val="Arial"/>
        <family val="2"/>
        <scheme val="minor"/>
      </rPr>
      <t>(ח.פ/ח.צ/ע.מ וכדו')</t>
    </r>
  </si>
  <si>
    <t>חתימה וחותמת:</t>
  </si>
  <si>
    <t>סה"כ עלות לצורך השוואת הצעות</t>
  </si>
  <si>
    <t xml:space="preserve">נושאים </t>
  </si>
  <si>
    <t xml:space="preserve">  עלות ₪</t>
  </si>
  <si>
    <t xml:space="preserve"> עלות משוקללת ₪</t>
  </si>
  <si>
    <t>כמות/פקטור</t>
  </si>
  <si>
    <t>הערה: לטובת חישוב ציון העלות של ההצעה,  מרכיב ה SLA (קנסות/בונוסים) לא נלקח בחשבון.</t>
  </si>
  <si>
    <t>עלות לצורך השוואת הצעות</t>
  </si>
  <si>
    <t>שם מלא</t>
  </si>
  <si>
    <t>תאריך</t>
  </si>
  <si>
    <t>חתימה וחותמת</t>
  </si>
  <si>
    <t>הצעת מחיר</t>
  </si>
  <si>
    <t xml:space="preserve">שרות תמיכה שנתי למערכת </t>
  </si>
  <si>
    <t>שו"ש</t>
  </si>
  <si>
    <t>קטן</t>
  </si>
  <si>
    <t>בינוני</t>
  </si>
  <si>
    <t>גדול</t>
  </si>
  <si>
    <t>עלות</t>
  </si>
  <si>
    <t>כמות להשוואה</t>
  </si>
  <si>
    <t>סה"כ</t>
  </si>
  <si>
    <t xml:space="preserve"> עלות תמיכה שנתית למערכת (כולל שעות בנק שעות) לפי נספח 2.3</t>
  </si>
  <si>
    <t>מספר בנספח 2.3</t>
  </si>
  <si>
    <t>שו"ש לפי תפוקות</t>
  </si>
  <si>
    <t>תיעוד מערכות</t>
  </si>
  <si>
    <t>גודל מערכת לתיעוד</t>
  </si>
  <si>
    <t xml:space="preserve">כמות </t>
  </si>
  <si>
    <t>מערכות לתמיכה</t>
  </si>
  <si>
    <t>דגש: רשימת כלל המערכות לתמיכה הינה לצורך הערכת רכיב העלות בהצעות בלבד, אין המשרד מתחייב לרכש כל כמות שהיא.</t>
  </si>
  <si>
    <t>דגש: כמות המערכות לתיעוד הינם לצורך הערכת רכיב העלות בהצעות בלבד, אין המשרד מתחייב לרכש כל כמות שהיא.</t>
  </si>
  <si>
    <t>דגש: כמות השו"ש השנתיים הינם לצורך הערכת רכיב העלות בהצעות בלבד, אין המשרד מתחייב לרכש כל כמות שהיא.</t>
  </si>
  <si>
    <t>בהתאם למפורט בסעיף 2.4.3 במסמכי המכרז</t>
  </si>
  <si>
    <t>מערכת גדולה L</t>
  </si>
  <si>
    <t>מערכת בינונית - M</t>
  </si>
  <si>
    <t>מערכת קטנה- S</t>
  </si>
  <si>
    <t>מערכת מורכבת וגדולה מאוד (למשל כוללת אינטגרציה עם אתרים, ממשקים חיצוניים ועוד) -XL</t>
  </si>
  <si>
    <t>בהתאם למפורט בסעיף ונספח 2.3 במסמכי המכרז</t>
  </si>
  <si>
    <t>בהתאם למפורט בסעיף 2.4.2 במסמכי המכרז</t>
  </si>
  <si>
    <t>רשם</t>
  </si>
  <si>
    <t>ניהול רכוש</t>
  </si>
  <si>
    <t>תיק אלקטרוני</t>
  </si>
  <si>
    <t>(קומפוננטה)</t>
  </si>
  <si>
    <t>יועץ משפטי</t>
  </si>
  <si>
    <t>מנהלי עזבון</t>
  </si>
  <si>
    <t>פ"ר</t>
  </si>
  <si>
    <t>פ"ח</t>
  </si>
  <si>
    <t>הוראות תשלום</t>
  </si>
  <si>
    <t>נציגים</t>
  </si>
  <si>
    <t>בתי הדין הדרוזיים</t>
  </si>
  <si>
    <t>בתי הדין השרעים</t>
  </si>
  <si>
    <t>השתלמויות</t>
  </si>
  <si>
    <t>חילוט</t>
  </si>
  <si>
    <t>קטינים</t>
  </si>
  <si>
    <t>מתנות</t>
  </si>
  <si>
    <t>גילוי</t>
  </si>
  <si>
    <t xml:space="preserve">עזבונות לטובת המדינה </t>
  </si>
  <si>
    <t xml:space="preserve">וועדת העזבונות </t>
  </si>
  <si>
    <t>מדדים</t>
  </si>
  <si>
    <t>מערכת פיננסית (קליטת נכסי אריאל, ספקים.)</t>
  </si>
  <si>
    <t>שוברים</t>
  </si>
  <si>
    <t>היחידה הכלכלית</t>
  </si>
  <si>
    <t>שחרורים</t>
  </si>
  <si>
    <t xml:space="preserve">כשרות משפטית </t>
  </si>
  <si>
    <t xml:space="preserve">הקדשות </t>
  </si>
  <si>
    <t>סה"כ שנתי</t>
  </si>
  <si>
    <t>בודק QA</t>
  </si>
  <si>
    <t>מנהל פרויקט (ישמש גם כמנתח מערכת)</t>
  </si>
  <si>
    <t>DBA</t>
  </si>
  <si>
    <t>מפתח בכיר/ראש צוות (מומחה Magic)</t>
  </si>
  <si>
    <t>מפתח רגיל (מומחה Magic)</t>
  </si>
  <si>
    <t>כמות שנתית</t>
  </si>
  <si>
    <t>תעריף מוצע</t>
  </si>
  <si>
    <t>תעריף מינימום לשעה (₪)</t>
  </si>
  <si>
    <t>תעריף מקסימום לשעה (₪)</t>
  </si>
  <si>
    <t>מומחה</t>
  </si>
  <si>
    <t>בהתאם למפורט בסעיף 2.4.4 במסמכי המכרז</t>
  </si>
  <si>
    <t>דגש: כמות השעות מומחה השנתיים הינם לצורך הערכת רכיב העלות בהצעות בלבד, אין המשרד מתחייב לרכש כל כמות שהיא.</t>
  </si>
  <si>
    <t>שירותי מומחה</t>
  </si>
  <si>
    <t>שרותי מומחה</t>
  </si>
  <si>
    <t>53-2024</t>
  </si>
  <si>
    <t>אספקת שירותי תמיכה במערכות מבוססות טכנולוגיית מג'יק</t>
  </si>
  <si>
    <r>
      <rPr>
        <b/>
        <u/>
        <sz val="14"/>
        <color theme="1"/>
        <rFont val="Arial"/>
        <family val="2"/>
        <scheme val="minor"/>
      </rPr>
      <t>דגשים למילוי הצעת המחיר</t>
    </r>
    <r>
      <rPr>
        <sz val="11"/>
        <color theme="1"/>
        <rFont val="Arial"/>
        <family val="2"/>
        <charset val="177"/>
        <scheme val="minor"/>
      </rPr>
      <t xml:space="preserve">
1. כל המחירים יוצגו במטבע המצויין בכותרת עמודת המחיר לפני מע"מ.
2. יש לשים לב להוראות שמנוסחות בכותרת העמודה.
3. המחירים עבור שירותים מקצועיים הם לשעת עבודה (60 דקות) ואין להציע מחירים גבוהים מהמחירים המרביים שהמשרד קבע.
4. שדות באפור חסומים לעדכון ואת המחירים ואחוזי ההנחה יש להזין בתאים הלבנים.
5. יש להדפיס את חוברת העבודה לאחר מילוי הנתונים ולחתום על התדפיס באופן המחייב את המציע. התדפיס החתום יוגש במעטפת הצעת המחיר ביחד עם עותק דיגיטלי של חוברת העבודה ועותק של התדפיס סרוק בתבנית קובץ PDF.
6. כל הכמויות המוצגות הן לצורך השוואת הצעות ואינן מחייבות את המשרד בכל צורה שהיא.
7.  י</t>
    </r>
    <r>
      <rPr>
        <b/>
        <sz val="11"/>
        <color rgb="FFFF0000"/>
        <rFont val="Arial"/>
        <family val="2"/>
        <scheme val="minor"/>
      </rPr>
      <t>ש לשים לב למלא את כל גיליונות העלות ולהערות המופיעות בכל גיליון באדום.</t>
    </r>
    <r>
      <rPr>
        <sz val="11"/>
        <color theme="1"/>
        <rFont val="Arial"/>
        <family val="2"/>
        <charset val="177"/>
        <scheme val="minor"/>
      </rPr>
      <t xml:space="preserve">
</t>
    </r>
    <r>
      <rPr>
        <b/>
        <sz val="12"/>
        <color theme="1"/>
        <rFont val="Arial"/>
        <family val="2"/>
        <scheme val="minor"/>
      </rPr>
      <t>למען הסר ספק,</t>
    </r>
    <r>
      <rPr>
        <sz val="11"/>
        <color theme="1"/>
        <rFont val="Arial"/>
        <family val="2"/>
        <charset val="177"/>
        <scheme val="minor"/>
      </rPr>
      <t xml:space="preserve"> </t>
    </r>
    <r>
      <rPr>
        <b/>
        <sz val="12"/>
        <color theme="1"/>
        <rFont val="Arial"/>
        <family val="2"/>
        <scheme val="minor"/>
      </rPr>
      <t>חובה למלא הצעת מחיר לכל רכיב עלות מבוקש</t>
    </r>
    <r>
      <rPr>
        <sz val="11"/>
        <color theme="1"/>
        <rFont val="Arial"/>
        <family val="2"/>
        <charset val="177"/>
        <scheme val="minor"/>
      </rPr>
      <t xml:space="preserve"> בתבנית הצעת המחיר, הימנעות ממילוי הצעת מחיר לרכיב עלות מבוקש עלולה להוביל לפסילת ההצעה. </t>
    </r>
  </si>
  <si>
    <t>עלות תיעוד עבור מערכת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</si>
</sst>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 #,##0.00_ ;_ * \-#,##0.00_ ;_ * &quot;-&quot;??_ ;_ @_ "/>
    <numFmt numFmtId="164" formatCode="[$$-409]#,##0"/>
    <numFmt numFmtId="165" formatCode="_ * #,##0_ ;_ * \-#,##0_ ;_ * &quot;-&quot;??_ ;_ @_ "/>
    <numFmt numFmtId="166" formatCode="0.0"/>
    <numFmt numFmtId="167" formatCode="#,##0.0_ ;\-#,##0.0\ "/>
    <numFmt numFmtId="168" formatCode="#,##0.0"/>
    <numFmt numFmtId="169" formatCode="&quot;₪&quot;\ #,##0.0"/>
  </numFmts>
  <fonts count="23" x14ac:knownFonts="1">
    <font>
      <sz val="11"/>
      <color theme="1"/>
      <name val="Arial"/>
      <family val="2"/>
      <charset val="177"/>
      <scheme val="minor"/>
    </font>
    <font>
      <sz val="10"/>
      <color rgb="FF000000"/>
      <name val="Times New Roman"/>
      <family val="1"/>
    </font>
    <font>
      <sz val="10"/>
      <color theme="1"/>
      <name val="Arial"/>
      <family val="2"/>
      <scheme val="minor"/>
    </font>
    <font>
      <b/>
      <sz val="20"/>
      <color theme="1"/>
      <name val="Arial"/>
      <family val="2"/>
      <scheme val="minor"/>
    </font>
    <font>
      <sz val="16"/>
      <color theme="1"/>
      <name val="Arial"/>
      <family val="2"/>
      <scheme val="minor"/>
    </font>
    <font>
      <sz val="12"/>
      <color theme="1"/>
      <name val="Arial"/>
      <family val="2"/>
      <scheme val="minor"/>
    </font>
    <font>
      <b/>
      <sz val="24"/>
      <color theme="1"/>
      <name val="Arial"/>
      <family val="2"/>
      <scheme val="minor"/>
    </font>
    <font>
      <sz val="12"/>
      <name val="Arial"/>
      <family val="2"/>
    </font>
    <font>
      <sz val="14"/>
      <name val="Arial"/>
      <family val="2"/>
    </font>
    <font>
      <b/>
      <u/>
      <sz val="11"/>
      <color theme="1"/>
      <name val="Arial"/>
      <family val="2"/>
      <scheme val="minor"/>
    </font>
    <font>
      <sz val="12"/>
      <color theme="1"/>
      <name val="David"/>
      <family val="2"/>
    </font>
    <font>
      <b/>
      <u/>
      <sz val="14"/>
      <color theme="1"/>
      <name val="Arial"/>
      <family val="2"/>
      <scheme val="minor"/>
    </font>
    <font>
      <b/>
      <sz val="12"/>
      <color theme="1"/>
      <name val="Arial"/>
      <family val="2"/>
      <scheme val="minor"/>
    </font>
    <font>
      <b/>
      <sz val="11"/>
      <color indexed="8"/>
      <name val="Arial"/>
      <family val="2"/>
      <scheme val="minor"/>
    </font>
    <font>
      <b/>
      <sz val="14"/>
      <color theme="1"/>
      <name val="Arial"/>
      <family val="2"/>
      <scheme val="minor"/>
    </font>
    <font>
      <b/>
      <sz val="16"/>
      <color theme="1"/>
      <name val="Arial"/>
      <family val="2"/>
      <scheme val="minor"/>
    </font>
    <font>
      <b/>
      <sz val="11"/>
      <color rgb="FFFF0000"/>
      <name val="Arial"/>
      <family val="2"/>
      <scheme val="minor"/>
    </font>
    <font>
      <sz val="11"/>
      <color theme="1"/>
      <name val="Arial"/>
      <family val="2"/>
      <charset val="177"/>
      <scheme val="minor"/>
    </font>
    <font>
      <b/>
      <sz val="16"/>
      <color rgb="FFFF0000"/>
      <name val="Arial"/>
      <family val="2"/>
      <scheme val="minor"/>
    </font>
    <font>
      <sz val="14"/>
      <color theme="1"/>
      <name val="Arial"/>
      <family val="2"/>
      <scheme val="minor"/>
    </font>
    <font>
      <sz val="11"/>
      <color theme="1"/>
      <name val="Arial"/>
      <family val="2"/>
      <scheme val="minor"/>
    </font>
    <font>
      <sz val="12"/>
      <color theme="1"/>
      <name val="Arial"/>
      <family val="2"/>
      <charset val="177"/>
      <scheme val="minor"/>
    </font>
    <font>
      <b/>
      <sz val="12"/>
      <color rgb="FFFF0000"/>
      <name val="Arial"/>
      <family val="2"/>
      <scheme val="minor"/>
    </font>
  </fonts>
  <fills count="8">
    <fill>
      <patternFill patternType="none"/>
    </fill>
    <fill>
      <patternFill patternType="gray125"/>
    </fill>
    <fill>
      <patternFill patternType="solid">
        <fgColor theme="2"/>
        <bgColor indexed="64"/>
      </patternFill>
    </fill>
    <fill>
      <patternFill patternType="solid">
        <fgColor theme="5" tint="0.79985961485641044"/>
        <bgColor indexed="64"/>
      </patternFill>
    </fill>
    <fill>
      <patternFill patternType="solid">
        <fgColor theme="0" tint="-0.1498764000366222"/>
        <bgColor indexed="64"/>
      </patternFill>
    </fill>
    <fill>
      <patternFill patternType="solid">
        <fgColor rgb="FFC6D9F1"/>
        <bgColor indexed="64"/>
      </patternFill>
    </fill>
    <fill>
      <patternFill patternType="solid">
        <fgColor theme="4" tint="0.59999389629810485"/>
        <bgColor indexed="64"/>
      </patternFill>
    </fill>
    <fill>
      <patternFill patternType="solid">
        <fgColor theme="0" tint="-0.14999847407452621"/>
        <bgColor indexed="64"/>
      </patternFill>
    </fill>
  </fills>
  <borders count="22">
    <border>
      <left/>
      <right/>
      <top/>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s>
  <cellStyleXfs count="3">
    <xf numFmtId="0" fontId="0" fillId="0" borderId="0"/>
    <xf numFmtId="9" fontId="17" fillId="0" borderId="0" applyFont="0" applyFill="0" applyBorder="0" applyAlignment="0" applyProtection="0"/>
    <xf numFmtId="43" fontId="17" fillId="0" borderId="0" applyFont="0" applyFill="0" applyBorder="0" applyAlignment="0" applyProtection="0"/>
  </cellStyleXfs>
  <cellXfs count="110">
    <xf numFmtId="0" fontId="0" fillId="0" borderId="0" xfId="0"/>
    <xf numFmtId="0" fontId="0" fillId="0" borderId="0" xfId="0" applyFill="1"/>
    <xf numFmtId="0" fontId="0" fillId="0" borderId="1" xfId="0" applyFill="1" applyBorder="1"/>
    <xf numFmtId="0" fontId="1" fillId="0" borderId="0" xfId="0" applyFont="1" applyFill="1" applyBorder="1" applyAlignment="1">
      <alignment horizontal="center" vertical="top" wrapText="1" readingOrder="2"/>
    </xf>
    <xf numFmtId="0" fontId="2" fillId="0" borderId="0" xfId="0" applyFont="1" applyFill="1" applyBorder="1" applyAlignment="1">
      <alignment horizontal="center" vertical="top" wrapText="1" readingOrder="2"/>
    </xf>
    <xf numFmtId="0" fontId="0" fillId="0" borderId="0" xfId="0" applyFill="1" applyBorder="1" applyAlignment="1">
      <alignment vertical="top"/>
    </xf>
    <xf numFmtId="0" fontId="0" fillId="0" borderId="0" xfId="0" applyFill="1" applyBorder="1"/>
    <xf numFmtId="0" fontId="0" fillId="0" borderId="2" xfId="0" applyBorder="1"/>
    <xf numFmtId="0" fontId="0" fillId="0" borderId="3" xfId="0" applyBorder="1"/>
    <xf numFmtId="0" fontId="7" fillId="0" borderId="0" xfId="0" applyFont="1" applyFill="1" applyBorder="1" applyAlignment="1">
      <alignment vertical="center"/>
    </xf>
    <xf numFmtId="0" fontId="8" fillId="2" borderId="4" xfId="0" applyFont="1" applyFill="1" applyBorder="1" applyAlignment="1" applyProtection="1">
      <alignment horizontal="right" vertical="center" wrapText="1"/>
    </xf>
    <xf numFmtId="0" fontId="7" fillId="0" borderId="0" xfId="0" applyFont="1" applyFill="1" applyBorder="1"/>
    <xf numFmtId="0" fontId="8" fillId="2" borderId="4" xfId="0" applyFont="1" applyFill="1" applyBorder="1" applyAlignment="1" applyProtection="1">
      <alignment horizontal="right" vertical="top" wrapText="1"/>
    </xf>
    <xf numFmtId="0" fontId="7" fillId="0" borderId="0" xfId="0" applyFont="1" applyFill="1" applyBorder="1" applyAlignment="1">
      <alignment vertical="top"/>
    </xf>
    <xf numFmtId="0" fontId="0" fillId="0" borderId="0" xfId="0" applyFill="1" applyBorder="1" applyAlignment="1" applyProtection="1">
      <alignment horizontal="right" vertical="top" wrapText="1"/>
      <protection locked="0"/>
    </xf>
    <xf numFmtId="49" fontId="8" fillId="0" borderId="0" xfId="0" applyNumberFormat="1" applyFont="1" applyFill="1" applyBorder="1" applyAlignment="1" applyProtection="1">
      <alignment horizontal="right" vertical="center" wrapText="1"/>
    </xf>
    <xf numFmtId="14" fontId="8" fillId="0" borderId="0" xfId="0" applyNumberFormat="1" applyFont="1" applyFill="1" applyBorder="1" applyAlignment="1" applyProtection="1">
      <alignment vertical="center" wrapText="1"/>
    </xf>
    <xf numFmtId="49" fontId="8" fillId="0" borderId="0" xfId="0" applyNumberFormat="1" applyFont="1" applyFill="1" applyBorder="1" applyAlignment="1" applyProtection="1">
      <alignment horizontal="right" vertical="top" wrapText="1"/>
    </xf>
    <xf numFmtId="0" fontId="8" fillId="0" borderId="0" xfId="0" applyFont="1" applyFill="1" applyBorder="1" applyAlignment="1" applyProtection="1">
      <alignment horizontal="right" vertical="center" wrapText="1"/>
    </xf>
    <xf numFmtId="0" fontId="8" fillId="0" borderId="0" xfId="0" applyFont="1" applyFill="1" applyBorder="1" applyAlignment="1" applyProtection="1">
      <alignment horizontal="right" vertical="top" wrapText="1"/>
    </xf>
    <xf numFmtId="0" fontId="5" fillId="0" borderId="0" xfId="0" applyFont="1"/>
    <xf numFmtId="0" fontId="5" fillId="0" borderId="0" xfId="0" applyFont="1" applyAlignment="1">
      <alignment vertical="center"/>
    </xf>
    <xf numFmtId="0" fontId="5" fillId="2" borderId="5" xfId="0" applyFont="1" applyFill="1" applyBorder="1" applyAlignment="1">
      <alignment horizontal="right" vertical="center" wrapText="1" readingOrder="2"/>
    </xf>
    <xf numFmtId="49" fontId="8" fillId="0" borderId="4" xfId="0" applyNumberFormat="1" applyFont="1" applyFill="1" applyBorder="1" applyAlignment="1" applyProtection="1">
      <alignment horizontal="right" vertical="center" wrapText="1"/>
      <protection locked="0"/>
    </xf>
    <xf numFmtId="14" fontId="8" fillId="0" borderId="4" xfId="0" applyNumberFormat="1" applyFont="1" applyFill="1" applyBorder="1" applyAlignment="1" applyProtection="1">
      <alignment vertical="center" wrapText="1"/>
      <protection locked="0"/>
    </xf>
    <xf numFmtId="49" fontId="8" fillId="0" borderId="4" xfId="0" applyNumberFormat="1" applyFont="1" applyFill="1" applyBorder="1" applyAlignment="1" applyProtection="1">
      <alignment horizontal="right" vertical="top" wrapText="1"/>
      <protection locked="0"/>
    </xf>
    <xf numFmtId="0" fontId="0" fillId="2" borderId="7" xfId="0" applyFill="1" applyBorder="1"/>
    <xf numFmtId="0" fontId="9" fillId="2" borderId="8" xfId="0" applyFont="1" applyFill="1" applyBorder="1" applyAlignment="1">
      <alignment vertical="top" wrapText="1" readingOrder="2"/>
    </xf>
    <xf numFmtId="0" fontId="0" fillId="2" borderId="9" xfId="0" applyFill="1" applyBorder="1"/>
    <xf numFmtId="0" fontId="10" fillId="2" borderId="10" xfId="0" applyFont="1" applyFill="1" applyBorder="1"/>
    <xf numFmtId="0" fontId="9" fillId="2" borderId="10" xfId="0" applyFont="1" applyFill="1" applyBorder="1" applyAlignment="1">
      <alignment vertical="top" wrapText="1" readingOrder="2"/>
    </xf>
    <xf numFmtId="0" fontId="10" fillId="2" borderId="10" xfId="0" applyFont="1" applyFill="1" applyBorder="1" applyAlignment="1">
      <alignment horizontal="justify" vertical="center" readingOrder="2"/>
    </xf>
    <xf numFmtId="0" fontId="0" fillId="2" borderId="0" xfId="0" applyFont="1" applyFill="1" applyBorder="1" applyAlignment="1">
      <alignment vertical="top" wrapText="1" readingOrder="2"/>
    </xf>
    <xf numFmtId="0" fontId="9" fillId="2" borderId="0" xfId="0" applyFont="1" applyFill="1" applyBorder="1" applyAlignment="1">
      <alignment vertical="top" wrapText="1" readingOrder="2"/>
    </xf>
    <xf numFmtId="0" fontId="0" fillId="2" borderId="11" xfId="0" applyFill="1" applyBorder="1"/>
    <xf numFmtId="0" fontId="9" fillId="2" borderId="12" xfId="0" applyFont="1" applyFill="1" applyBorder="1" applyAlignment="1">
      <alignment vertical="top" wrapText="1" readingOrder="2"/>
    </xf>
    <xf numFmtId="0" fontId="9" fillId="2" borderId="13" xfId="0" applyFont="1" applyFill="1" applyBorder="1" applyAlignment="1">
      <alignment vertical="top" wrapText="1" readingOrder="2"/>
    </xf>
    <xf numFmtId="10" fontId="5" fillId="0" borderId="0" xfId="0" applyNumberFormat="1" applyFont="1" applyAlignment="1">
      <alignment vertical="center"/>
    </xf>
    <xf numFmtId="164" fontId="5" fillId="0" borderId="0" xfId="0" applyNumberFormat="1" applyFont="1"/>
    <xf numFmtId="0" fontId="12" fillId="0" borderId="0" xfId="0" applyFont="1"/>
    <xf numFmtId="0" fontId="5" fillId="4" borderId="2" xfId="0" applyFont="1" applyFill="1" applyBorder="1" applyAlignment="1">
      <alignment horizontal="right" vertical="center" wrapText="1" readingOrder="2"/>
    </xf>
    <xf numFmtId="1" fontId="5" fillId="2" borderId="5" xfId="0" applyNumberFormat="1" applyFont="1" applyFill="1" applyBorder="1" applyAlignment="1">
      <alignment horizontal="center" vertical="center" wrapText="1" readingOrder="2"/>
    </xf>
    <xf numFmtId="0" fontId="14" fillId="0" borderId="0" xfId="0" applyFont="1"/>
    <xf numFmtId="0" fontId="12" fillId="6" borderId="5"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0" fillId="0" borderId="5" xfId="0" applyBorder="1" applyAlignment="1">
      <alignment horizontal="center" wrapText="1"/>
    </xf>
    <xf numFmtId="0" fontId="0" fillId="0" borderId="6" xfId="0" applyBorder="1" applyAlignment="1">
      <alignment horizontal="center"/>
    </xf>
    <xf numFmtId="0" fontId="0" fillId="0" borderId="14" xfId="0" applyBorder="1" applyAlignment="1">
      <alignment horizontal="center"/>
    </xf>
    <xf numFmtId="0" fontId="0" fillId="0" borderId="5" xfId="0" applyBorder="1" applyAlignment="1">
      <alignment horizontal="center"/>
    </xf>
    <xf numFmtId="0" fontId="18" fillId="0" borderId="0" xfId="0" applyFont="1"/>
    <xf numFmtId="0" fontId="12" fillId="6" borderId="5" xfId="0" applyFont="1" applyFill="1" applyBorder="1" applyAlignment="1">
      <alignment horizontal="center" vertical="center" wrapText="1"/>
    </xf>
    <xf numFmtId="0" fontId="15" fillId="6" borderId="6" xfId="0" applyFont="1" applyFill="1" applyBorder="1" applyAlignment="1">
      <alignment horizontal="center"/>
    </xf>
    <xf numFmtId="0" fontId="5" fillId="4" borderId="15" xfId="0" applyFont="1" applyFill="1" applyBorder="1" applyAlignment="1">
      <alignment horizontal="center" vertical="center" wrapText="1" readingOrder="2"/>
    </xf>
    <xf numFmtId="0" fontId="15" fillId="6" borderId="0" xfId="0" applyFont="1" applyFill="1" applyBorder="1" applyAlignment="1">
      <alignment horizontal="center"/>
    </xf>
    <xf numFmtId="0" fontId="15" fillId="6" borderId="6" xfId="0" applyFont="1" applyFill="1" applyBorder="1" applyAlignment="1">
      <alignment horizontal="right"/>
    </xf>
    <xf numFmtId="0" fontId="0" fillId="4" borderId="15" xfId="0" applyFont="1" applyFill="1" applyBorder="1" applyAlignment="1">
      <alignment horizontal="center" vertical="center" wrapText="1" readingOrder="2"/>
    </xf>
    <xf numFmtId="0" fontId="0" fillId="4" borderId="5" xfId="0" applyFont="1" applyFill="1" applyBorder="1" applyAlignment="1">
      <alignment horizontal="center" vertical="center" wrapText="1" readingOrder="2"/>
    </xf>
    <xf numFmtId="0" fontId="15" fillId="6" borderId="5" xfId="0" applyFont="1" applyFill="1" applyBorder="1" applyAlignment="1">
      <alignment horizontal="right"/>
    </xf>
    <xf numFmtId="0" fontId="19" fillId="0" borderId="0" xfId="0" applyFont="1"/>
    <xf numFmtId="0" fontId="5" fillId="4" borderId="5" xfId="0" applyFont="1" applyFill="1" applyBorder="1" applyAlignment="1">
      <alignment horizontal="center" vertical="center" wrapText="1" readingOrder="2"/>
    </xf>
    <xf numFmtId="0" fontId="12" fillId="6" borderId="5" xfId="0" applyFont="1" applyFill="1" applyBorder="1" applyAlignment="1">
      <alignment horizontal="center" vertical="center" wrapText="1"/>
    </xf>
    <xf numFmtId="0" fontId="15" fillId="6" borderId="6" xfId="0" applyFont="1" applyFill="1" applyBorder="1" applyAlignment="1">
      <alignment horizontal="center"/>
    </xf>
    <xf numFmtId="4" fontId="5" fillId="0" borderId="0" xfId="0" applyNumberFormat="1" applyFont="1" applyAlignment="1">
      <alignment vertical="center"/>
    </xf>
    <xf numFmtId="3" fontId="5" fillId="0" borderId="0" xfId="0" applyNumberFormat="1" applyFont="1" applyAlignment="1">
      <alignment vertical="center"/>
    </xf>
    <xf numFmtId="3" fontId="5" fillId="0" borderId="0" xfId="0" applyNumberFormat="1" applyFont="1"/>
    <xf numFmtId="3" fontId="5" fillId="0" borderId="14" xfId="1" applyNumberFormat="1" applyFont="1" applyBorder="1" applyAlignment="1" applyProtection="1">
      <alignment horizontal="center" vertical="center" wrapText="1" readingOrder="1"/>
      <protection locked="0"/>
    </xf>
    <xf numFmtId="165" fontId="5" fillId="0" borderId="14" xfId="2" applyNumberFormat="1" applyFont="1" applyBorder="1" applyAlignment="1" applyProtection="1">
      <alignment horizontal="center" vertical="center" wrapText="1" readingOrder="1"/>
      <protection locked="0"/>
    </xf>
    <xf numFmtId="165" fontId="22" fillId="0" borderId="0" xfId="2" applyNumberFormat="1" applyFont="1"/>
    <xf numFmtId="165" fontId="5" fillId="0" borderId="0" xfId="2" applyNumberFormat="1" applyFont="1" applyAlignment="1">
      <alignment vertical="center"/>
    </xf>
    <xf numFmtId="0" fontId="5" fillId="4" borderId="6" xfId="0" applyFont="1" applyFill="1" applyBorder="1" applyAlignment="1">
      <alignment horizontal="right" vertical="center" wrapText="1" readingOrder="2"/>
    </xf>
    <xf numFmtId="0" fontId="5" fillId="2" borderId="21" xfId="0" applyFont="1" applyFill="1" applyBorder="1" applyAlignment="1">
      <alignment horizontal="right" vertical="center" wrapText="1" readingOrder="2"/>
    </xf>
    <xf numFmtId="1" fontId="5" fillId="2" borderId="14" xfId="0" applyNumberFormat="1" applyFont="1" applyFill="1" applyBorder="1" applyAlignment="1">
      <alignment horizontal="center" vertical="center" wrapText="1" readingOrder="2"/>
    </xf>
    <xf numFmtId="0" fontId="0" fillId="7" borderId="3" xfId="0" applyFill="1" applyBorder="1" applyAlignment="1">
      <alignment horizontal="center" vertical="center" wrapText="1" readingOrder="2"/>
    </xf>
    <xf numFmtId="166" fontId="0" fillId="4" borderId="5" xfId="1" applyNumberFormat="1" applyFont="1" applyFill="1" applyBorder="1" applyAlignment="1" applyProtection="1">
      <alignment horizontal="center" vertical="center" wrapText="1" readingOrder="1"/>
    </xf>
    <xf numFmtId="0" fontId="0" fillId="0" borderId="5" xfId="0" applyBorder="1" applyAlignment="1">
      <alignment horizontal="center" vertical="center"/>
    </xf>
    <xf numFmtId="167" fontId="0" fillId="4" borderId="5" xfId="2" applyNumberFormat="1" applyFont="1" applyFill="1" applyBorder="1" applyAlignment="1" applyProtection="1">
      <alignment horizontal="center" vertical="center" wrapText="1" readingOrder="1"/>
    </xf>
    <xf numFmtId="167" fontId="21" fillId="4" borderId="15" xfId="2" applyNumberFormat="1" applyFont="1" applyFill="1" applyBorder="1" applyAlignment="1">
      <alignment horizontal="center" vertical="center" wrapText="1"/>
    </xf>
    <xf numFmtId="167" fontId="21" fillId="4" borderId="5" xfId="2" applyNumberFormat="1" applyFont="1" applyFill="1" applyBorder="1" applyAlignment="1">
      <alignment horizontal="center" vertical="center" wrapText="1"/>
    </xf>
    <xf numFmtId="168" fontId="13" fillId="3" borderId="5" xfId="1" applyNumberFormat="1" applyFont="1" applyFill="1" applyBorder="1" applyAlignment="1" applyProtection="1">
      <alignment horizontal="center" vertical="center" wrapText="1" readingOrder="2"/>
    </xf>
    <xf numFmtId="168" fontId="5" fillId="2" borderId="5" xfId="0" applyNumberFormat="1" applyFont="1" applyFill="1" applyBorder="1" applyAlignment="1">
      <alignment horizontal="center" vertical="center" wrapText="1" readingOrder="2"/>
    </xf>
    <xf numFmtId="169" fontId="5" fillId="2" borderId="5" xfId="0" applyNumberFormat="1" applyFont="1" applyFill="1" applyBorder="1" applyAlignment="1">
      <alignment horizontal="center" vertical="center" wrapText="1" readingOrder="1"/>
    </xf>
    <xf numFmtId="169" fontId="12" fillId="3" borderId="5" xfId="0" applyNumberFormat="1" applyFont="1" applyFill="1" applyBorder="1" applyAlignment="1">
      <alignment horizontal="center" vertical="center" wrapText="1" readingOrder="1"/>
    </xf>
    <xf numFmtId="0" fontId="5" fillId="2" borderId="5" xfId="0" applyFont="1" applyFill="1" applyBorder="1" applyAlignment="1">
      <alignment horizontal="center" vertical="center" wrapText="1" readingOrder="2"/>
    </xf>
    <xf numFmtId="0" fontId="5" fillId="7" borderId="6" xfId="0" applyFont="1" applyFill="1" applyBorder="1" applyAlignment="1">
      <alignment horizontal="center" vertical="center" wrapText="1" readingOrder="1"/>
    </xf>
    <xf numFmtId="0" fontId="2" fillId="2" borderId="18" xfId="0" applyFont="1" applyFill="1" applyBorder="1" applyAlignment="1">
      <alignment horizontal="center" vertical="top" wrapText="1" readingOrder="2"/>
    </xf>
    <xf numFmtId="0" fontId="2" fillId="2" borderId="19" xfId="0" applyFont="1" applyFill="1" applyBorder="1" applyAlignment="1">
      <alignment horizontal="center" vertical="top" wrapText="1" readingOrder="2"/>
    </xf>
    <xf numFmtId="0" fontId="20" fillId="2" borderId="17" xfId="0" applyFont="1" applyFill="1" applyBorder="1" applyAlignment="1">
      <alignment horizontal="right" vertical="top" wrapText="1" readingOrder="2"/>
    </xf>
    <xf numFmtId="0" fontId="0" fillId="2" borderId="0" xfId="0" applyFont="1" applyFill="1" applyBorder="1" applyAlignment="1">
      <alignment horizontal="right" vertical="top" wrapText="1" readingOrder="2"/>
    </xf>
    <xf numFmtId="0" fontId="12" fillId="6" borderId="5" xfId="0" applyFont="1" applyFill="1" applyBorder="1" applyAlignment="1">
      <alignment horizontal="center" vertical="center" wrapText="1"/>
    </xf>
    <xf numFmtId="0" fontId="0" fillId="0" borderId="5" xfId="0" applyBorder="1" applyAlignment="1">
      <alignment horizontal="center"/>
    </xf>
    <xf numFmtId="0" fontId="12" fillId="5" borderId="15" xfId="0" applyFont="1" applyFill="1" applyBorder="1" applyAlignment="1">
      <alignment horizontal="center" vertical="center" wrapText="1" readingOrder="1"/>
    </xf>
    <xf numFmtId="0" fontId="12" fillId="5" borderId="20" xfId="0" applyFont="1" applyFill="1" applyBorder="1" applyAlignment="1">
      <alignment horizontal="center" vertical="center" wrapText="1" readingOrder="1"/>
    </xf>
    <xf numFmtId="0" fontId="12" fillId="3" borderId="6" xfId="0" applyFont="1" applyFill="1" applyBorder="1" applyAlignment="1">
      <alignment horizontal="center" vertical="center"/>
    </xf>
    <xf numFmtId="0" fontId="12" fillId="3" borderId="21" xfId="0" applyFont="1" applyFill="1" applyBorder="1" applyAlignment="1">
      <alignment horizontal="center" vertical="center"/>
    </xf>
    <xf numFmtId="0" fontId="12" fillId="5" borderId="5" xfId="0" applyFont="1" applyFill="1" applyBorder="1" applyAlignment="1">
      <alignment horizontal="center" vertical="center" wrapText="1" readingOrder="1"/>
    </xf>
    <xf numFmtId="0" fontId="12" fillId="3" borderId="6" xfId="0" applyFont="1" applyFill="1" applyBorder="1" applyAlignment="1">
      <alignment horizontal="right" vertical="center"/>
    </xf>
    <xf numFmtId="0" fontId="12" fillId="3" borderId="21" xfId="0" applyFont="1" applyFill="1" applyBorder="1" applyAlignment="1">
      <alignment horizontal="right" vertical="center"/>
    </xf>
    <xf numFmtId="0" fontId="12" fillId="5" borderId="16" xfId="0" applyFont="1" applyFill="1" applyBorder="1" applyAlignment="1">
      <alignment horizontal="center" vertical="center" wrapText="1" readingOrder="1"/>
    </xf>
    <xf numFmtId="0" fontId="12" fillId="5" borderId="15" xfId="0" applyFont="1" applyFill="1" applyBorder="1" applyAlignment="1">
      <alignment horizontal="center" vertical="center" wrapText="1" readingOrder="2"/>
    </xf>
    <xf numFmtId="0" fontId="12" fillId="5" borderId="16" xfId="0" applyFont="1" applyFill="1" applyBorder="1" applyAlignment="1">
      <alignment horizontal="center" vertical="center" wrapText="1" readingOrder="2"/>
    </xf>
    <xf numFmtId="0" fontId="12" fillId="3" borderId="14" xfId="0" applyFont="1" applyFill="1" applyBorder="1" applyAlignment="1">
      <alignment horizontal="right" vertical="center"/>
    </xf>
    <xf numFmtId="0" fontId="15" fillId="6" borderId="6" xfId="0" applyFont="1" applyFill="1" applyBorder="1" applyAlignment="1">
      <alignment horizontal="center"/>
    </xf>
    <xf numFmtId="0" fontId="0" fillId="6" borderId="14" xfId="0" applyFill="1" applyBorder="1" applyAlignment="1">
      <alignment horizontal="center"/>
    </xf>
    <xf numFmtId="0" fontId="12" fillId="3" borderId="6" xfId="0" applyFont="1" applyFill="1" applyBorder="1" applyAlignment="1">
      <alignment horizontal="center" vertical="center" wrapText="1" readingOrder="2"/>
    </xf>
    <xf numFmtId="0" fontId="12" fillId="3" borderId="21" xfId="0" applyFont="1" applyFill="1" applyBorder="1" applyAlignment="1">
      <alignment horizontal="center" vertical="center" wrapText="1" readingOrder="2"/>
    </xf>
    <xf numFmtId="0" fontId="12" fillId="3" borderId="14" xfId="0" applyFont="1" applyFill="1" applyBorder="1" applyAlignment="1">
      <alignment horizontal="center" vertical="center" wrapText="1" readingOrder="2"/>
    </xf>
    <xf numFmtId="0" fontId="12" fillId="5" borderId="5" xfId="0" applyFont="1" applyFill="1" applyBorder="1" applyAlignment="1">
      <alignment horizontal="right" vertical="center" wrapText="1"/>
    </xf>
    <xf numFmtId="0" fontId="12" fillId="5" borderId="15" xfId="0" applyFont="1" applyFill="1" applyBorder="1" applyAlignment="1">
      <alignment horizontal="right" vertical="center" wrapText="1"/>
    </xf>
    <xf numFmtId="0" fontId="12" fillId="5" borderId="20" xfId="0" applyFont="1" applyFill="1" applyBorder="1" applyAlignment="1">
      <alignment horizontal="center" vertical="center" wrapText="1" readingOrder="2"/>
    </xf>
  </cellXfs>
  <cellStyles count="3">
    <cellStyle name="Comma" xfId="2" builtinId="3"/>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G16"/>
  <sheetViews>
    <sheetView showGridLines="0" rightToLeft="1" workbookViewId="0">
      <selection activeCell="F2" sqref="F2:F10"/>
    </sheetView>
  </sheetViews>
  <sheetFormatPr defaultRowHeight="14" x14ac:dyDescent="0.3"/>
  <cols>
    <col min="1" max="1" width="3.4140625" customWidth="1"/>
    <col min="2" max="2" width="31.4140625" customWidth="1"/>
    <col min="3" max="3" width="40.08203125" customWidth="1"/>
    <col min="4" max="4" width="5.4140625" style="1" customWidth="1"/>
    <col min="5" max="5" width="2.6640625" customWidth="1"/>
    <col min="6" max="6" width="51.4140625" customWidth="1"/>
    <col min="7" max="7" width="2.6640625" customWidth="1"/>
  </cols>
  <sheetData>
    <row r="1" spans="1:7" ht="14.5" thickBot="1" x14ac:dyDescent="0.35">
      <c r="A1" s="7"/>
      <c r="B1" s="2"/>
      <c r="C1" s="2"/>
      <c r="D1" s="2"/>
      <c r="E1" s="2"/>
      <c r="F1" s="2"/>
      <c r="G1" s="8"/>
    </row>
    <row r="2" spans="1:7" ht="75" customHeight="1" thickBot="1" x14ac:dyDescent="0.35">
      <c r="B2" s="85" t="s">
        <v>4</v>
      </c>
      <c r="C2" s="86"/>
      <c r="D2" s="4"/>
      <c r="E2" s="26"/>
      <c r="F2" s="87" t="s">
        <v>86</v>
      </c>
      <c r="G2" s="27"/>
    </row>
    <row r="3" spans="1:7" ht="42" customHeight="1" thickBot="1" x14ac:dyDescent="0.4">
      <c r="B3" s="3"/>
      <c r="C3" s="4"/>
      <c r="D3" s="4"/>
      <c r="E3" s="28"/>
      <c r="F3" s="88"/>
      <c r="G3" s="29"/>
    </row>
    <row r="4" spans="1:7" ht="18" customHeight="1" thickBot="1" x14ac:dyDescent="0.35">
      <c r="B4" s="9" t="s">
        <v>0</v>
      </c>
      <c r="C4" s="10" t="s">
        <v>84</v>
      </c>
      <c r="D4" s="18"/>
      <c r="E4" s="28"/>
      <c r="F4" s="88"/>
      <c r="G4" s="30"/>
    </row>
    <row r="5" spans="1:7" ht="16" thickBot="1" x14ac:dyDescent="0.4">
      <c r="B5" s="11"/>
      <c r="C5" s="6"/>
      <c r="D5" s="6"/>
      <c r="E5" s="28"/>
      <c r="F5" s="88"/>
      <c r="G5" s="31"/>
    </row>
    <row r="6" spans="1:7" ht="56.15" customHeight="1" thickBot="1" x14ac:dyDescent="0.35">
      <c r="B6" s="9" t="s">
        <v>1</v>
      </c>
      <c r="C6" s="12" t="s">
        <v>85</v>
      </c>
      <c r="D6" s="19"/>
      <c r="E6" s="28"/>
      <c r="F6" s="88"/>
      <c r="G6" s="30"/>
    </row>
    <row r="7" spans="1:7" ht="16" thickBot="1" x14ac:dyDescent="0.4">
      <c r="B7" s="11"/>
      <c r="C7" s="6"/>
      <c r="D7" s="6"/>
      <c r="E7" s="28"/>
      <c r="F7" s="88"/>
      <c r="G7" s="30"/>
    </row>
    <row r="8" spans="1:7" ht="18" thickBot="1" x14ac:dyDescent="0.35">
      <c r="B8" s="9" t="s">
        <v>2</v>
      </c>
      <c r="C8" s="23"/>
      <c r="D8" s="15"/>
      <c r="E8" s="28"/>
      <c r="F8" s="88"/>
      <c r="G8" s="30"/>
    </row>
    <row r="9" spans="1:7" ht="16" thickBot="1" x14ac:dyDescent="0.35">
      <c r="B9" s="13"/>
      <c r="C9" s="14"/>
      <c r="D9" s="14"/>
      <c r="E9" s="28"/>
      <c r="F9" s="88"/>
      <c r="G9" s="30"/>
    </row>
    <row r="10" spans="1:7" ht="42.65" customHeight="1" thickBot="1" x14ac:dyDescent="0.35">
      <c r="B10" s="9" t="s">
        <v>5</v>
      </c>
      <c r="C10" s="23"/>
      <c r="D10" s="15"/>
      <c r="E10" s="28"/>
      <c r="F10" s="88"/>
      <c r="G10" s="30"/>
    </row>
    <row r="11" spans="1:7" ht="16" thickBot="1" x14ac:dyDescent="0.35">
      <c r="B11" s="13"/>
      <c r="C11" s="14"/>
      <c r="D11" s="14"/>
      <c r="E11" s="28"/>
      <c r="F11" s="32"/>
      <c r="G11" s="30"/>
    </row>
    <row r="12" spans="1:7" ht="18" thickBot="1" x14ac:dyDescent="0.35">
      <c r="B12" s="9" t="s">
        <v>3</v>
      </c>
      <c r="C12" s="24"/>
      <c r="D12" s="16"/>
      <c r="E12" s="28"/>
      <c r="F12" s="33"/>
      <c r="G12" s="30"/>
    </row>
    <row r="13" spans="1:7" ht="14.5" thickBot="1" x14ac:dyDescent="0.35">
      <c r="B13" s="5"/>
      <c r="C13" s="5"/>
      <c r="D13" s="5"/>
      <c r="E13" s="28"/>
      <c r="F13" s="33"/>
      <c r="G13" s="30"/>
    </row>
    <row r="14" spans="1:7" ht="39.9" customHeight="1" thickBot="1" x14ac:dyDescent="0.35">
      <c r="B14" s="13" t="s">
        <v>6</v>
      </c>
      <c r="C14" s="25"/>
      <c r="D14" s="17"/>
      <c r="E14" s="34"/>
      <c r="F14" s="35"/>
      <c r="G14" s="36"/>
    </row>
    <row r="15" spans="1:7" x14ac:dyDescent="0.3">
      <c r="B15" s="1"/>
      <c r="C15" s="1"/>
      <c r="E15" s="1"/>
      <c r="F15" s="1"/>
    </row>
    <row r="16" spans="1:7" x14ac:dyDescent="0.3">
      <c r="B16" s="1"/>
      <c r="C16" s="1"/>
      <c r="E16" s="1"/>
      <c r="F16" s="1"/>
    </row>
  </sheetData>
  <mergeCells count="2">
    <mergeCell ref="B2:C2"/>
    <mergeCell ref="F2:F10"/>
  </mergeCells>
  <pageMargins left="0.7" right="0.7" top="0.75" bottom="0.75" header="0.3" footer="0.3"/>
  <pageSetup paperSize="9" scale="7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BE393-218E-4923-8320-EBAF6D6355F6}">
  <sheetPr>
    <tabColor theme="9" tint="0.39997558519241921"/>
  </sheetPr>
  <dimension ref="B1:G37"/>
  <sheetViews>
    <sheetView showGridLines="0" rightToLeft="1" zoomScale="80" zoomScaleNormal="80" workbookViewId="0">
      <selection activeCell="F33" sqref="F33"/>
    </sheetView>
  </sheetViews>
  <sheetFormatPr defaultColWidth="8.6640625" defaultRowHeight="15.5" x14ac:dyDescent="0.35"/>
  <cols>
    <col min="1" max="1" width="5.6640625" style="20" customWidth="1"/>
    <col min="2" max="2" width="4.08203125" style="20" customWidth="1"/>
    <col min="3" max="3" width="36.83203125" style="20" customWidth="1"/>
    <col min="4" max="4" width="18.33203125" style="20" customWidth="1"/>
    <col min="5" max="5" width="11.9140625" style="20" customWidth="1"/>
    <col min="6" max="6" width="21.9140625" style="20" customWidth="1"/>
    <col min="7" max="16384" width="8.6640625" style="20"/>
  </cols>
  <sheetData>
    <row r="1" spans="2:7" ht="20" x14ac:dyDescent="0.4">
      <c r="C1" s="55" t="s">
        <v>26</v>
      </c>
      <c r="D1" s="54"/>
      <c r="E1" s="55"/>
      <c r="F1" s="58"/>
    </row>
    <row r="3" spans="2:7" ht="20" x14ac:dyDescent="0.4">
      <c r="B3" s="42"/>
      <c r="C3" s="50" t="s">
        <v>33</v>
      </c>
      <c r="D3" s="39"/>
      <c r="E3" s="39"/>
    </row>
    <row r="4" spans="2:7" ht="20" x14ac:dyDescent="0.4">
      <c r="B4" s="59" t="s">
        <v>41</v>
      </c>
      <c r="C4" s="50"/>
      <c r="D4" s="39"/>
      <c r="E4" s="39"/>
    </row>
    <row r="5" spans="2:7" ht="14.4" customHeight="1" x14ac:dyDescent="0.35">
      <c r="B5" s="95"/>
      <c r="C5" s="95" t="s">
        <v>18</v>
      </c>
      <c r="D5" s="95" t="s">
        <v>27</v>
      </c>
      <c r="E5" s="91" t="s">
        <v>17</v>
      </c>
      <c r="F5" s="91" t="s">
        <v>25</v>
      </c>
    </row>
    <row r="6" spans="2:7" ht="14" customHeight="1" x14ac:dyDescent="0.35">
      <c r="B6" s="91"/>
      <c r="C6" s="91"/>
      <c r="D6" s="91"/>
      <c r="E6" s="92"/>
      <c r="F6" s="92"/>
    </row>
    <row r="7" spans="2:7" s="21" customFormat="1" ht="26" customHeight="1" x14ac:dyDescent="0.3">
      <c r="B7" s="84">
        <v>1</v>
      </c>
      <c r="C7" s="40" t="s">
        <v>43</v>
      </c>
      <c r="D7" s="53">
        <v>1</v>
      </c>
      <c r="E7" s="66"/>
      <c r="F7" s="74">
        <f t="shared" ref="F7:F32" si="0">E7</f>
        <v>0</v>
      </c>
      <c r="G7" s="37"/>
    </row>
    <row r="8" spans="2:7" s="21" customFormat="1" ht="26" customHeight="1" x14ac:dyDescent="0.3">
      <c r="B8" s="84">
        <v>2</v>
      </c>
      <c r="C8" s="40" t="s">
        <v>44</v>
      </c>
      <c r="D8" s="53">
        <v>2</v>
      </c>
      <c r="E8" s="66"/>
      <c r="F8" s="74">
        <f t="shared" si="0"/>
        <v>0</v>
      </c>
      <c r="G8" s="37"/>
    </row>
    <row r="9" spans="2:7" s="21" customFormat="1" ht="26" customHeight="1" x14ac:dyDescent="0.3">
      <c r="B9" s="84">
        <v>3</v>
      </c>
      <c r="C9" s="40" t="s">
        <v>45</v>
      </c>
      <c r="D9" s="53">
        <v>3</v>
      </c>
      <c r="E9" s="66"/>
      <c r="F9" s="74">
        <f t="shared" si="0"/>
        <v>0</v>
      </c>
      <c r="G9" s="37"/>
    </row>
    <row r="10" spans="2:7" s="21" customFormat="1" ht="26" customHeight="1" x14ac:dyDescent="0.3">
      <c r="B10" s="84">
        <v>4</v>
      </c>
      <c r="C10" s="40" t="s">
        <v>46</v>
      </c>
      <c r="D10" s="53">
        <v>4</v>
      </c>
      <c r="E10" s="66"/>
      <c r="F10" s="74">
        <f t="shared" si="0"/>
        <v>0</v>
      </c>
      <c r="G10" s="37"/>
    </row>
    <row r="11" spans="2:7" s="21" customFormat="1" ht="26" customHeight="1" x14ac:dyDescent="0.3">
      <c r="B11" s="84">
        <v>5</v>
      </c>
      <c r="C11" s="40" t="s">
        <v>47</v>
      </c>
      <c r="D11" s="53">
        <v>5</v>
      </c>
      <c r="E11" s="66"/>
      <c r="F11" s="74">
        <f t="shared" si="0"/>
        <v>0</v>
      </c>
      <c r="G11" s="37"/>
    </row>
    <row r="12" spans="2:7" s="21" customFormat="1" ht="26" customHeight="1" x14ac:dyDescent="0.3">
      <c r="B12" s="84">
        <v>6</v>
      </c>
      <c r="C12" s="40" t="s">
        <v>48</v>
      </c>
      <c r="D12" s="53">
        <v>6</v>
      </c>
      <c r="E12" s="66"/>
      <c r="F12" s="74">
        <f t="shared" si="0"/>
        <v>0</v>
      </c>
      <c r="G12" s="37"/>
    </row>
    <row r="13" spans="2:7" s="21" customFormat="1" ht="26" customHeight="1" x14ac:dyDescent="0.3">
      <c r="B13" s="84">
        <v>7</v>
      </c>
      <c r="C13" s="40" t="s">
        <v>49</v>
      </c>
      <c r="D13" s="53">
        <v>7</v>
      </c>
      <c r="E13" s="66"/>
      <c r="F13" s="74">
        <f t="shared" si="0"/>
        <v>0</v>
      </c>
      <c r="G13" s="37"/>
    </row>
    <row r="14" spans="2:7" s="21" customFormat="1" ht="26" customHeight="1" x14ac:dyDescent="0.3">
      <c r="B14" s="84">
        <v>8</v>
      </c>
      <c r="C14" s="40" t="s">
        <v>50</v>
      </c>
      <c r="D14" s="53">
        <v>8</v>
      </c>
      <c r="E14" s="66"/>
      <c r="F14" s="74">
        <f t="shared" si="0"/>
        <v>0</v>
      </c>
      <c r="G14" s="37"/>
    </row>
    <row r="15" spans="2:7" s="21" customFormat="1" ht="26" customHeight="1" x14ac:dyDescent="0.3">
      <c r="B15" s="84">
        <v>9</v>
      </c>
      <c r="C15" s="40" t="s">
        <v>51</v>
      </c>
      <c r="D15" s="53">
        <v>9</v>
      </c>
      <c r="E15" s="66"/>
      <c r="F15" s="74">
        <f t="shared" si="0"/>
        <v>0</v>
      </c>
      <c r="G15" s="37"/>
    </row>
    <row r="16" spans="2:7" s="21" customFormat="1" ht="26" customHeight="1" x14ac:dyDescent="0.3">
      <c r="B16" s="84">
        <v>10</v>
      </c>
      <c r="C16" s="40" t="s">
        <v>52</v>
      </c>
      <c r="D16" s="53">
        <v>10</v>
      </c>
      <c r="E16" s="66"/>
      <c r="F16" s="74">
        <f t="shared" si="0"/>
        <v>0</v>
      </c>
      <c r="G16" s="37"/>
    </row>
    <row r="17" spans="2:7" s="21" customFormat="1" ht="26" customHeight="1" x14ac:dyDescent="0.3">
      <c r="B17" s="84">
        <v>11</v>
      </c>
      <c r="C17" s="40" t="s">
        <v>53</v>
      </c>
      <c r="D17" s="53">
        <v>11</v>
      </c>
      <c r="E17" s="66"/>
      <c r="F17" s="74">
        <f t="shared" si="0"/>
        <v>0</v>
      </c>
      <c r="G17" s="37"/>
    </row>
    <row r="18" spans="2:7" s="21" customFormat="1" ht="26" customHeight="1" x14ac:dyDescent="0.3">
      <c r="B18" s="84">
        <v>12</v>
      </c>
      <c r="C18" s="40" t="s">
        <v>54</v>
      </c>
      <c r="D18" s="53">
        <v>12</v>
      </c>
      <c r="E18" s="66"/>
      <c r="F18" s="74">
        <f t="shared" si="0"/>
        <v>0</v>
      </c>
      <c r="G18" s="37"/>
    </row>
    <row r="19" spans="2:7" s="21" customFormat="1" ht="26" customHeight="1" x14ac:dyDescent="0.3">
      <c r="B19" s="84">
        <v>13</v>
      </c>
      <c r="C19" s="40" t="s">
        <v>55</v>
      </c>
      <c r="D19" s="53">
        <v>13</v>
      </c>
      <c r="E19" s="66"/>
      <c r="F19" s="74">
        <f t="shared" si="0"/>
        <v>0</v>
      </c>
      <c r="G19" s="37"/>
    </row>
    <row r="20" spans="2:7" s="21" customFormat="1" ht="26" customHeight="1" x14ac:dyDescent="0.3">
      <c r="B20" s="84">
        <v>14</v>
      </c>
      <c r="C20" s="40" t="s">
        <v>56</v>
      </c>
      <c r="D20" s="53">
        <v>14</v>
      </c>
      <c r="E20" s="66"/>
      <c r="F20" s="74">
        <f t="shared" si="0"/>
        <v>0</v>
      </c>
      <c r="G20" s="37"/>
    </row>
    <row r="21" spans="2:7" s="21" customFormat="1" ht="26" customHeight="1" x14ac:dyDescent="0.3">
      <c r="B21" s="84">
        <v>15</v>
      </c>
      <c r="C21" s="40" t="s">
        <v>57</v>
      </c>
      <c r="D21" s="53">
        <v>15</v>
      </c>
      <c r="E21" s="66"/>
      <c r="F21" s="74">
        <f t="shared" si="0"/>
        <v>0</v>
      </c>
      <c r="G21" s="37"/>
    </row>
    <row r="22" spans="2:7" s="21" customFormat="1" ht="26" customHeight="1" x14ac:dyDescent="0.3">
      <c r="B22" s="84">
        <v>16</v>
      </c>
      <c r="C22" s="40" t="s">
        <v>58</v>
      </c>
      <c r="D22" s="53">
        <v>16</v>
      </c>
      <c r="E22" s="66"/>
      <c r="F22" s="74">
        <f t="shared" si="0"/>
        <v>0</v>
      </c>
      <c r="G22" s="37"/>
    </row>
    <row r="23" spans="2:7" s="21" customFormat="1" ht="26" customHeight="1" x14ac:dyDescent="0.3">
      <c r="B23" s="84">
        <v>17</v>
      </c>
      <c r="C23" s="40" t="s">
        <v>59</v>
      </c>
      <c r="D23" s="53">
        <v>17</v>
      </c>
      <c r="E23" s="66"/>
      <c r="F23" s="74">
        <f t="shared" si="0"/>
        <v>0</v>
      </c>
      <c r="G23" s="37"/>
    </row>
    <row r="24" spans="2:7" s="21" customFormat="1" ht="26" customHeight="1" x14ac:dyDescent="0.3">
      <c r="B24" s="84">
        <v>18</v>
      </c>
      <c r="C24" s="40" t="s">
        <v>60</v>
      </c>
      <c r="D24" s="53">
        <v>18</v>
      </c>
      <c r="E24" s="66"/>
      <c r="F24" s="74">
        <f t="shared" si="0"/>
        <v>0</v>
      </c>
      <c r="G24" s="37"/>
    </row>
    <row r="25" spans="2:7" s="21" customFormat="1" ht="26" customHeight="1" x14ac:dyDescent="0.3">
      <c r="B25" s="84">
        <v>19</v>
      </c>
      <c r="C25" s="40" t="s">
        <v>61</v>
      </c>
      <c r="D25" s="53">
        <v>19</v>
      </c>
      <c r="E25" s="66"/>
      <c r="F25" s="74">
        <f t="shared" si="0"/>
        <v>0</v>
      </c>
      <c r="G25" s="37"/>
    </row>
    <row r="26" spans="2:7" s="21" customFormat="1" ht="26" customHeight="1" x14ac:dyDescent="0.3">
      <c r="B26" s="84">
        <v>20</v>
      </c>
      <c r="C26" s="40" t="s">
        <v>62</v>
      </c>
      <c r="D26" s="53">
        <v>20</v>
      </c>
      <c r="E26" s="66"/>
      <c r="F26" s="74">
        <f t="shared" si="0"/>
        <v>0</v>
      </c>
      <c r="G26" s="37"/>
    </row>
    <row r="27" spans="2:7" s="21" customFormat="1" ht="26" customHeight="1" x14ac:dyDescent="0.3">
      <c r="B27" s="84">
        <v>21</v>
      </c>
      <c r="C27" s="40" t="s">
        <v>63</v>
      </c>
      <c r="D27" s="53">
        <v>21</v>
      </c>
      <c r="E27" s="66"/>
      <c r="F27" s="74">
        <f t="shared" si="0"/>
        <v>0</v>
      </c>
      <c r="G27" s="37"/>
    </row>
    <row r="28" spans="2:7" s="21" customFormat="1" ht="26" customHeight="1" x14ac:dyDescent="0.3">
      <c r="B28" s="84">
        <v>22</v>
      </c>
      <c r="C28" s="40" t="s">
        <v>64</v>
      </c>
      <c r="D28" s="53">
        <v>22</v>
      </c>
      <c r="E28" s="66"/>
      <c r="F28" s="74">
        <f t="shared" si="0"/>
        <v>0</v>
      </c>
      <c r="G28" s="37"/>
    </row>
    <row r="29" spans="2:7" s="21" customFormat="1" ht="26" customHeight="1" x14ac:dyDescent="0.3">
      <c r="B29" s="84">
        <v>23</v>
      </c>
      <c r="C29" s="40" t="s">
        <v>65</v>
      </c>
      <c r="D29" s="53">
        <v>23</v>
      </c>
      <c r="E29" s="66"/>
      <c r="F29" s="74">
        <f t="shared" si="0"/>
        <v>0</v>
      </c>
      <c r="G29" s="37"/>
    </row>
    <row r="30" spans="2:7" s="21" customFormat="1" ht="26" customHeight="1" x14ac:dyDescent="0.3">
      <c r="B30" s="84">
        <v>24</v>
      </c>
      <c r="C30" s="40" t="s">
        <v>66</v>
      </c>
      <c r="D30" s="53">
        <v>24</v>
      </c>
      <c r="E30" s="66"/>
      <c r="F30" s="74">
        <f t="shared" si="0"/>
        <v>0</v>
      </c>
      <c r="G30" s="37"/>
    </row>
    <row r="31" spans="2:7" s="21" customFormat="1" ht="26" customHeight="1" x14ac:dyDescent="0.3">
      <c r="B31" s="84">
        <v>25</v>
      </c>
      <c r="C31" s="40" t="s">
        <v>67</v>
      </c>
      <c r="D31" s="53">
        <v>25</v>
      </c>
      <c r="E31" s="66"/>
      <c r="F31" s="74">
        <f t="shared" si="0"/>
        <v>0</v>
      </c>
      <c r="G31" s="37"/>
    </row>
    <row r="32" spans="2:7" s="21" customFormat="1" ht="26" customHeight="1" x14ac:dyDescent="0.3">
      <c r="B32" s="84">
        <v>26</v>
      </c>
      <c r="C32" s="40" t="s">
        <v>68</v>
      </c>
      <c r="D32" s="53">
        <v>26</v>
      </c>
      <c r="E32" s="66"/>
      <c r="F32" s="74">
        <f t="shared" si="0"/>
        <v>0</v>
      </c>
      <c r="G32" s="37"/>
    </row>
    <row r="33" spans="2:7" ht="28.25" customHeight="1" x14ac:dyDescent="0.35">
      <c r="B33" s="93" t="s">
        <v>25</v>
      </c>
      <c r="C33" s="94"/>
      <c r="D33" s="94"/>
      <c r="E33" s="94"/>
      <c r="F33" s="79">
        <f>SUM(F7:F32)</f>
        <v>0</v>
      </c>
    </row>
    <row r="34" spans="2:7" x14ac:dyDescent="0.35">
      <c r="G34" s="38"/>
    </row>
    <row r="36" spans="2:7" ht="30" customHeight="1" x14ac:dyDescent="0.35">
      <c r="C36" s="51" t="s">
        <v>14</v>
      </c>
      <c r="D36" s="44" t="s">
        <v>15</v>
      </c>
      <c r="E36" s="45"/>
      <c r="F36" s="89" t="s">
        <v>16</v>
      </c>
      <c r="G36" s="89"/>
    </row>
    <row r="37" spans="2:7" ht="45.5" customHeight="1" x14ac:dyDescent="0.35">
      <c r="C37" s="46"/>
      <c r="D37" s="47"/>
      <c r="E37" s="48"/>
      <c r="F37" s="90"/>
      <c r="G37" s="90"/>
    </row>
  </sheetData>
  <mergeCells count="8">
    <mergeCell ref="F36:G36"/>
    <mergeCell ref="F37:G37"/>
    <mergeCell ref="F5:F6"/>
    <mergeCell ref="B33:E33"/>
    <mergeCell ref="B5:B6"/>
    <mergeCell ref="C5:C6"/>
    <mergeCell ref="D5:D6"/>
    <mergeCell ref="E5:E6"/>
  </mergeCells>
  <dataValidations count="1">
    <dataValidation type="whole" operator="greaterThan" allowBlank="1" showErrorMessage="1" sqref="E7:E32" xr:uid="{1836E0ED-6672-4B0B-AC88-EB613B64E78F}">
      <formula1>0</formula1>
    </dataValidation>
  </dataValidations>
  <pageMargins left="0.7" right="0.7" top="0.75" bottom="0.75" header="0.3" footer="0.3"/>
  <pageSetup paperSize="9" orientation="portrait" horizontalDpi="360" verticalDpi="36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39997558519241921"/>
  </sheetPr>
  <dimension ref="B1:K15"/>
  <sheetViews>
    <sheetView showGridLines="0" rightToLeft="1" zoomScaleNormal="100" workbookViewId="0">
      <selection activeCell="F11" sqref="F11"/>
    </sheetView>
  </sheetViews>
  <sheetFormatPr defaultColWidth="8.6640625" defaultRowHeight="15.5" x14ac:dyDescent="0.35"/>
  <cols>
    <col min="1" max="1" width="5.6640625" style="20" customWidth="1"/>
    <col min="2" max="2" width="4.08203125" style="20" customWidth="1"/>
    <col min="3" max="3" width="36.83203125" style="20" customWidth="1"/>
    <col min="4" max="4" width="20.4140625" style="20" customWidth="1"/>
    <col min="5" max="5" width="11.9140625" style="20" customWidth="1"/>
    <col min="6" max="6" width="21.9140625" style="20" customWidth="1"/>
    <col min="7" max="10" width="8.6640625" style="20"/>
    <col min="11" max="11" width="12.58203125" style="20" bestFit="1" customWidth="1"/>
    <col min="12" max="16384" width="8.6640625" style="20"/>
  </cols>
  <sheetData>
    <row r="1" spans="2:11" ht="20" x14ac:dyDescent="0.4">
      <c r="C1" s="52" t="s">
        <v>28</v>
      </c>
    </row>
    <row r="3" spans="2:11" ht="20" x14ac:dyDescent="0.4">
      <c r="C3" s="50" t="s">
        <v>35</v>
      </c>
    </row>
    <row r="4" spans="2:11" x14ac:dyDescent="0.35">
      <c r="C4" s="39"/>
      <c r="D4" s="39"/>
      <c r="E4" s="39"/>
    </row>
    <row r="5" spans="2:11" ht="17.5" x14ac:dyDescent="0.35">
      <c r="B5" s="59" t="s">
        <v>42</v>
      </c>
      <c r="C5" s="39"/>
      <c r="D5" s="39"/>
      <c r="E5" s="39"/>
    </row>
    <row r="6" spans="2:11" ht="14.4" customHeight="1" x14ac:dyDescent="0.35">
      <c r="B6" s="95"/>
      <c r="C6" s="95" t="s">
        <v>19</v>
      </c>
      <c r="D6" s="91" t="s">
        <v>24</v>
      </c>
      <c r="E6" s="91" t="s">
        <v>23</v>
      </c>
      <c r="F6" s="91" t="s">
        <v>25</v>
      </c>
      <c r="I6" s="21"/>
      <c r="J6" s="21"/>
      <c r="K6" s="64"/>
    </row>
    <row r="7" spans="2:11" ht="14" customHeight="1" x14ac:dyDescent="0.35">
      <c r="B7" s="91"/>
      <c r="C7" s="91"/>
      <c r="D7" s="98"/>
      <c r="E7" s="92"/>
      <c r="F7" s="92"/>
      <c r="I7" s="21"/>
      <c r="J7" s="21"/>
      <c r="K7" s="64"/>
    </row>
    <row r="8" spans="2:11" s="21" customFormat="1" ht="26" customHeight="1" x14ac:dyDescent="0.3">
      <c r="B8" s="84">
        <v>1</v>
      </c>
      <c r="C8" s="40" t="s">
        <v>20</v>
      </c>
      <c r="D8" s="53">
        <v>70</v>
      </c>
      <c r="E8" s="66"/>
      <c r="F8" s="76">
        <f>E8*D8</f>
        <v>0</v>
      </c>
      <c r="G8" s="37"/>
      <c r="K8" s="64"/>
    </row>
    <row r="9" spans="2:11" s="21" customFormat="1" ht="26" customHeight="1" x14ac:dyDescent="0.3">
      <c r="B9" s="84">
        <v>2</v>
      </c>
      <c r="C9" s="40" t="s">
        <v>21</v>
      </c>
      <c r="D9" s="53">
        <v>15</v>
      </c>
      <c r="E9" s="66"/>
      <c r="F9" s="76">
        <f t="shared" ref="F9:F10" si="0">E9*D9</f>
        <v>0</v>
      </c>
      <c r="G9" s="37"/>
      <c r="K9" s="64"/>
    </row>
    <row r="10" spans="2:11" s="21" customFormat="1" ht="26" customHeight="1" x14ac:dyDescent="0.3">
      <c r="B10" s="84">
        <v>3</v>
      </c>
      <c r="C10" s="40" t="s">
        <v>22</v>
      </c>
      <c r="D10" s="60">
        <v>9</v>
      </c>
      <c r="E10" s="66"/>
      <c r="F10" s="76">
        <f t="shared" si="0"/>
        <v>0</v>
      </c>
      <c r="G10" s="37"/>
      <c r="K10" s="64"/>
    </row>
    <row r="11" spans="2:11" ht="28.25" customHeight="1" x14ac:dyDescent="0.35">
      <c r="B11" s="96" t="s">
        <v>25</v>
      </c>
      <c r="C11" s="97"/>
      <c r="D11" s="97"/>
      <c r="E11" s="97"/>
      <c r="F11" s="79">
        <f>SUM(F8:F10)</f>
        <v>0</v>
      </c>
      <c r="K11" s="64"/>
    </row>
    <row r="12" spans="2:11" x14ac:dyDescent="0.35">
      <c r="G12" s="38"/>
      <c r="K12" s="63"/>
    </row>
    <row r="13" spans="2:11" x14ac:dyDescent="0.35">
      <c r="K13" s="63"/>
    </row>
    <row r="14" spans="2:11" ht="30" customHeight="1" x14ac:dyDescent="0.35">
      <c r="C14" s="51" t="s">
        <v>14</v>
      </c>
      <c r="D14" s="44" t="s">
        <v>15</v>
      </c>
      <c r="E14" s="45"/>
      <c r="F14" s="89" t="s">
        <v>16</v>
      </c>
      <c r="G14" s="89"/>
    </row>
    <row r="15" spans="2:11" ht="45.5" customHeight="1" x14ac:dyDescent="0.35">
      <c r="C15" s="46"/>
      <c r="D15" s="47"/>
      <c r="E15" s="48"/>
      <c r="F15" s="90"/>
      <c r="G15" s="90"/>
    </row>
  </sheetData>
  <mergeCells count="8">
    <mergeCell ref="B11:E11"/>
    <mergeCell ref="F14:G14"/>
    <mergeCell ref="F15:G15"/>
    <mergeCell ref="F6:F7"/>
    <mergeCell ref="B6:B7"/>
    <mergeCell ref="C6:C7"/>
    <mergeCell ref="D6:D7"/>
    <mergeCell ref="E6:E7"/>
  </mergeCells>
  <dataValidations count="1">
    <dataValidation type="whole" operator="greaterThan" allowBlank="1" showInputMessage="1" showErrorMessage="1" sqref="E8:E10" xr:uid="{27A3FA01-C6DE-4142-93D6-1AE3F5688CA9}">
      <formula1>0</formula1>
    </dataValidation>
  </dataValidations>
  <pageMargins left="0.7" right="0.7" top="0.75" bottom="0.75" header="0.3" footer="0.3"/>
  <pageSetup paperSize="9" orientation="portrait" horizontalDpi="360" verticalDpi="36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939A1-D310-4684-B6E4-F09BEF9EAD50}">
  <sheetPr>
    <tabColor theme="9" tint="0.39997558519241921"/>
  </sheetPr>
  <dimension ref="B1:J15"/>
  <sheetViews>
    <sheetView showGridLines="0" rightToLeft="1" zoomScaleNormal="100" workbookViewId="0">
      <selection activeCell="F11" sqref="F11"/>
    </sheetView>
  </sheetViews>
  <sheetFormatPr defaultColWidth="8.6640625" defaultRowHeight="15.5" x14ac:dyDescent="0.35"/>
  <cols>
    <col min="1" max="1" width="5.6640625" style="20" customWidth="1"/>
    <col min="2" max="2" width="4.08203125" style="20" customWidth="1"/>
    <col min="3" max="3" width="44.08203125" style="20" customWidth="1"/>
    <col min="4" max="4" width="20.4140625" style="20" customWidth="1"/>
    <col min="5" max="5" width="11.9140625" style="20" customWidth="1"/>
    <col min="6" max="6" width="21.9140625" style="20" customWidth="1"/>
    <col min="7" max="9" width="8.6640625" style="20"/>
    <col min="10" max="10" width="12.58203125" style="20" bestFit="1" customWidth="1"/>
    <col min="11" max="16384" width="8.6640625" style="20"/>
  </cols>
  <sheetData>
    <row r="1" spans="2:10" ht="20" x14ac:dyDescent="0.4">
      <c r="C1" s="52" t="s">
        <v>29</v>
      </c>
    </row>
    <row r="3" spans="2:10" ht="20" x14ac:dyDescent="0.4">
      <c r="C3" s="50" t="s">
        <v>34</v>
      </c>
    </row>
    <row r="4" spans="2:10" ht="17.5" x14ac:dyDescent="0.35">
      <c r="B4" s="59" t="s">
        <v>36</v>
      </c>
      <c r="C4" s="39"/>
      <c r="D4" s="39"/>
      <c r="E4" s="39"/>
    </row>
    <row r="5" spans="2:10" ht="14.4" customHeight="1" x14ac:dyDescent="0.35">
      <c r="B5" s="95"/>
      <c r="C5" s="95" t="s">
        <v>30</v>
      </c>
      <c r="D5" s="91" t="s">
        <v>31</v>
      </c>
      <c r="E5" s="91" t="s">
        <v>87</v>
      </c>
      <c r="F5" s="91" t="s">
        <v>25</v>
      </c>
    </row>
    <row r="6" spans="2:10" ht="22.25" customHeight="1" x14ac:dyDescent="0.35">
      <c r="B6" s="91"/>
      <c r="C6" s="91"/>
      <c r="D6" s="98"/>
      <c r="E6" s="92"/>
      <c r="F6" s="92"/>
      <c r="H6" s="21"/>
      <c r="I6" s="21"/>
      <c r="J6" s="64"/>
    </row>
    <row r="7" spans="2:10" s="21" customFormat="1" ht="38.4" customHeight="1" x14ac:dyDescent="0.3">
      <c r="B7" s="84">
        <v>1</v>
      </c>
      <c r="C7" s="40" t="s">
        <v>40</v>
      </c>
      <c r="D7" s="56">
        <v>10</v>
      </c>
      <c r="E7" s="67"/>
      <c r="F7" s="77">
        <f>D7*E7</f>
        <v>0</v>
      </c>
      <c r="G7" s="37"/>
      <c r="J7" s="64"/>
    </row>
    <row r="8" spans="2:10" s="21" customFormat="1" ht="26" customHeight="1" x14ac:dyDescent="0.3">
      <c r="B8" s="84">
        <v>2</v>
      </c>
      <c r="C8" s="40" t="s">
        <v>37</v>
      </c>
      <c r="D8" s="56">
        <v>2</v>
      </c>
      <c r="E8" s="67"/>
      <c r="F8" s="77">
        <f t="shared" ref="F8:F10" si="0">D8*E8</f>
        <v>0</v>
      </c>
      <c r="G8" s="37"/>
      <c r="J8" s="64"/>
    </row>
    <row r="9" spans="2:10" s="21" customFormat="1" ht="26" customHeight="1" x14ac:dyDescent="0.3">
      <c r="B9" s="84">
        <v>3</v>
      </c>
      <c r="C9" s="40" t="s">
        <v>38</v>
      </c>
      <c r="D9" s="56">
        <v>10</v>
      </c>
      <c r="E9" s="67"/>
      <c r="F9" s="77">
        <f t="shared" si="0"/>
        <v>0</v>
      </c>
      <c r="G9" s="37"/>
      <c r="J9" s="64"/>
    </row>
    <row r="10" spans="2:10" s="21" customFormat="1" ht="26" customHeight="1" x14ac:dyDescent="0.3">
      <c r="B10" s="84">
        <v>4</v>
      </c>
      <c r="C10" s="40" t="s">
        <v>39</v>
      </c>
      <c r="D10" s="57">
        <v>4</v>
      </c>
      <c r="E10" s="67"/>
      <c r="F10" s="78">
        <f t="shared" si="0"/>
        <v>0</v>
      </c>
      <c r="G10" s="37"/>
      <c r="J10" s="64"/>
    </row>
    <row r="11" spans="2:10" ht="28.25" customHeight="1" x14ac:dyDescent="0.35">
      <c r="B11" s="96" t="s">
        <v>25</v>
      </c>
      <c r="C11" s="97"/>
      <c r="D11" s="97"/>
      <c r="E11" s="97"/>
      <c r="F11" s="79">
        <f>SUM(F7:F10)</f>
        <v>0</v>
      </c>
      <c r="J11" s="65"/>
    </row>
    <row r="12" spans="2:10" x14ac:dyDescent="0.35">
      <c r="G12" s="38"/>
    </row>
    <row r="14" spans="2:10" ht="30" customHeight="1" x14ac:dyDescent="0.35">
      <c r="C14" s="51" t="s">
        <v>14</v>
      </c>
      <c r="D14" s="44" t="s">
        <v>15</v>
      </c>
      <c r="E14" s="45"/>
      <c r="F14" s="89" t="s">
        <v>16</v>
      </c>
      <c r="G14" s="89"/>
    </row>
    <row r="15" spans="2:10" ht="45.5" customHeight="1" x14ac:dyDescent="0.35">
      <c r="C15" s="46"/>
      <c r="D15" s="47"/>
      <c r="E15" s="48"/>
      <c r="F15" s="90"/>
      <c r="G15" s="90"/>
    </row>
  </sheetData>
  <mergeCells count="8">
    <mergeCell ref="F14:G14"/>
    <mergeCell ref="F15:G15"/>
    <mergeCell ref="B5:B6"/>
    <mergeCell ref="C5:C6"/>
    <mergeCell ref="D5:D6"/>
    <mergeCell ref="E5:E6"/>
    <mergeCell ref="F5:F6"/>
    <mergeCell ref="B11:E11"/>
  </mergeCells>
  <dataValidations count="1">
    <dataValidation type="whole" operator="greaterThan" allowBlank="1" showErrorMessage="1" prompt="אחוז הנחה לא יעלה על 18%" sqref="E7:E10" xr:uid="{D0D5050B-8DAF-41CD-80C1-847652A2F769}">
      <formula1>0</formula1>
    </dataValidation>
  </dataValidations>
  <pageMargins left="0.7" right="0.7" top="0.75" bottom="0.75" header="0.3" footer="0.3"/>
  <pageSetup paperSize="9" orientation="portrait" horizontalDpi="360" verticalDpi="36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34435-C271-4023-90C2-35D6B23A3875}">
  <sheetPr>
    <tabColor theme="9" tint="0.39997558519241921"/>
  </sheetPr>
  <dimension ref="B1:L17"/>
  <sheetViews>
    <sheetView showGridLines="0" rightToLeft="1" tabSelected="1" zoomScaleNormal="100" workbookViewId="0">
      <selection activeCell="H13" sqref="H13"/>
    </sheetView>
  </sheetViews>
  <sheetFormatPr defaultColWidth="8.6640625" defaultRowHeight="15.5" x14ac:dyDescent="0.35"/>
  <cols>
    <col min="1" max="1" width="5.6640625" style="20" customWidth="1"/>
    <col min="2" max="2" width="4.08203125" style="20" customWidth="1"/>
    <col min="3" max="3" width="36.83203125" style="20" customWidth="1"/>
    <col min="4" max="4" width="23.33203125" style="20" customWidth="1"/>
    <col min="5" max="5" width="23" style="20" customWidth="1"/>
    <col min="6" max="6" width="11.9140625" style="20" customWidth="1"/>
    <col min="7" max="7" width="14.4140625" style="20" customWidth="1"/>
    <col min="8" max="8" width="21.9140625" style="20" customWidth="1"/>
    <col min="9" max="11" width="8.6640625" style="20"/>
    <col min="12" max="12" width="12.08203125" style="20" bestFit="1" customWidth="1"/>
    <col min="13" max="16384" width="8.6640625" style="20"/>
  </cols>
  <sheetData>
    <row r="1" spans="2:12" ht="20" x14ac:dyDescent="0.4">
      <c r="C1" s="62" t="s">
        <v>82</v>
      </c>
    </row>
    <row r="3" spans="2:12" ht="20" x14ac:dyDescent="0.4">
      <c r="C3" s="50" t="s">
        <v>81</v>
      </c>
    </row>
    <row r="4" spans="2:12" ht="20" x14ac:dyDescent="0.4">
      <c r="C4" s="50"/>
    </row>
    <row r="5" spans="2:12" ht="17.5" x14ac:dyDescent="0.35">
      <c r="B5" s="59" t="s">
        <v>80</v>
      </c>
      <c r="C5" s="39"/>
      <c r="D5" s="39"/>
      <c r="E5" s="39"/>
      <c r="F5" s="39"/>
    </row>
    <row r="6" spans="2:12" ht="14.4" customHeight="1" x14ac:dyDescent="0.35">
      <c r="B6" s="95"/>
      <c r="C6" s="95" t="s">
        <v>79</v>
      </c>
      <c r="D6" s="99" t="s">
        <v>78</v>
      </c>
      <c r="E6" s="99" t="s">
        <v>77</v>
      </c>
      <c r="F6" s="91" t="s">
        <v>76</v>
      </c>
      <c r="G6" s="91" t="s">
        <v>75</v>
      </c>
      <c r="H6" s="91" t="s">
        <v>25</v>
      </c>
    </row>
    <row r="7" spans="2:12" ht="14" customHeight="1" x14ac:dyDescent="0.35">
      <c r="B7" s="91"/>
      <c r="C7" s="91"/>
      <c r="D7" s="100"/>
      <c r="E7" s="100"/>
      <c r="F7" s="92"/>
      <c r="G7" s="92"/>
      <c r="H7" s="92"/>
    </row>
    <row r="8" spans="2:12" s="21" customFormat="1" ht="26" customHeight="1" x14ac:dyDescent="0.3">
      <c r="B8" s="84">
        <v>1</v>
      </c>
      <c r="C8" s="40" t="s">
        <v>74</v>
      </c>
      <c r="D8" s="53">
        <v>342</v>
      </c>
      <c r="E8" s="53">
        <v>229</v>
      </c>
      <c r="F8" s="75"/>
      <c r="G8" s="73">
        <v>450</v>
      </c>
      <c r="H8" s="76">
        <f>F8*G8</f>
        <v>0</v>
      </c>
      <c r="I8" s="37"/>
      <c r="L8" s="69"/>
    </row>
    <row r="9" spans="2:12" s="21" customFormat="1" ht="26" customHeight="1" x14ac:dyDescent="0.3">
      <c r="B9" s="84">
        <v>2</v>
      </c>
      <c r="C9" s="40" t="s">
        <v>73</v>
      </c>
      <c r="D9" s="53">
        <v>333</v>
      </c>
      <c r="E9" s="53">
        <v>224</v>
      </c>
      <c r="F9" s="75"/>
      <c r="G9" s="73">
        <v>350</v>
      </c>
      <c r="H9" s="76">
        <f>F9*G9</f>
        <v>0</v>
      </c>
      <c r="I9" s="37"/>
      <c r="L9" s="69"/>
    </row>
    <row r="10" spans="2:12" s="21" customFormat="1" ht="26" customHeight="1" x14ac:dyDescent="0.3">
      <c r="B10" s="84">
        <v>3</v>
      </c>
      <c r="C10" s="40" t="s">
        <v>72</v>
      </c>
      <c r="D10" s="53">
        <v>381</v>
      </c>
      <c r="E10" s="53">
        <v>219</v>
      </c>
      <c r="F10" s="75"/>
      <c r="G10" s="73">
        <v>150</v>
      </c>
      <c r="H10" s="76">
        <f>F10*G10</f>
        <v>0</v>
      </c>
      <c r="I10" s="37"/>
      <c r="L10" s="69"/>
    </row>
    <row r="11" spans="2:12" s="21" customFormat="1" ht="26" customHeight="1" x14ac:dyDescent="0.3">
      <c r="B11" s="84">
        <v>4</v>
      </c>
      <c r="C11" s="70" t="s">
        <v>71</v>
      </c>
      <c r="D11" s="53">
        <v>370</v>
      </c>
      <c r="E11" s="53">
        <v>248</v>
      </c>
      <c r="F11" s="75"/>
      <c r="G11" s="73">
        <v>200</v>
      </c>
      <c r="H11" s="76">
        <f>F11*G11</f>
        <v>0</v>
      </c>
      <c r="I11" s="37"/>
      <c r="L11" s="69"/>
    </row>
    <row r="12" spans="2:12" s="21" customFormat="1" ht="26" customHeight="1" x14ac:dyDescent="0.3">
      <c r="B12" s="84">
        <v>5</v>
      </c>
      <c r="C12" s="70" t="s">
        <v>70</v>
      </c>
      <c r="D12" s="53">
        <v>253</v>
      </c>
      <c r="E12" s="53">
        <v>170</v>
      </c>
      <c r="F12" s="75"/>
      <c r="G12" s="73">
        <v>300</v>
      </c>
      <c r="H12" s="76">
        <f>F12*G12</f>
        <v>0</v>
      </c>
      <c r="I12" s="37"/>
      <c r="L12" s="69"/>
    </row>
    <row r="13" spans="2:12" ht="28.25" customHeight="1" x14ac:dyDescent="0.35">
      <c r="B13" s="96" t="s">
        <v>69</v>
      </c>
      <c r="C13" s="97"/>
      <c r="D13" s="97"/>
      <c r="E13" s="97"/>
      <c r="F13" s="97"/>
      <c r="G13" s="101"/>
      <c r="H13" s="79">
        <f>SUM(H8:H12)</f>
        <v>0</v>
      </c>
      <c r="L13" s="68"/>
    </row>
    <row r="14" spans="2:12" x14ac:dyDescent="0.35">
      <c r="I14" s="38"/>
    </row>
    <row r="16" spans="2:12" ht="28.5" customHeight="1" x14ac:dyDescent="0.35">
      <c r="C16" s="61" t="s">
        <v>14</v>
      </c>
      <c r="D16" s="44" t="s">
        <v>15</v>
      </c>
      <c r="E16" s="45"/>
      <c r="F16" s="89" t="s">
        <v>16</v>
      </c>
      <c r="G16" s="89"/>
    </row>
    <row r="17" spans="3:7" ht="43.5" customHeight="1" x14ac:dyDescent="0.35">
      <c r="C17" s="46"/>
      <c r="D17" s="47"/>
      <c r="E17" s="48"/>
      <c r="F17" s="90"/>
      <c r="G17" s="90"/>
    </row>
  </sheetData>
  <mergeCells count="10">
    <mergeCell ref="F17:G17"/>
    <mergeCell ref="B6:B7"/>
    <mergeCell ref="C6:C7"/>
    <mergeCell ref="D6:D7"/>
    <mergeCell ref="H6:H7"/>
    <mergeCell ref="B13:G13"/>
    <mergeCell ref="F6:F7"/>
    <mergeCell ref="G6:G7"/>
    <mergeCell ref="E6:E7"/>
    <mergeCell ref="F16:G16"/>
  </mergeCells>
  <dataValidations count="1">
    <dataValidation type="whole" operator="greaterThan" allowBlank="1" showErrorMessage="1" prompt="אחוז תוספת לא יעלה על 18%" sqref="F8:F12" xr:uid="{8F3F6A71-C6D7-45F3-95D0-3383D42AAB9D}">
      <formula1>0</formula1>
    </dataValidation>
  </dataValidations>
  <pageMargins left="0.7" right="0.7" top="0.75" bottom="0.75" header="0.3" footer="0.3"/>
  <pageSetup paperSize="9" orientation="portrait" horizontalDpi="360" verticalDpi="36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39997558519241921"/>
  </sheetPr>
  <dimension ref="B1:F15"/>
  <sheetViews>
    <sheetView showGridLines="0" rightToLeft="1" zoomScale="90" zoomScaleNormal="90" workbookViewId="0">
      <selection activeCell="D8" sqref="D8"/>
    </sheetView>
  </sheetViews>
  <sheetFormatPr defaultRowHeight="14" x14ac:dyDescent="0.3"/>
  <cols>
    <col min="2" max="2" width="3.6640625" customWidth="1"/>
    <col min="3" max="3" width="48.4140625" customWidth="1"/>
    <col min="4" max="4" width="18.9140625" customWidth="1"/>
    <col min="5" max="5" width="14.9140625" customWidth="1"/>
    <col min="6" max="6" width="20.4140625" customWidth="1"/>
    <col min="9" max="9" width="12.58203125" bestFit="1" customWidth="1"/>
  </cols>
  <sheetData>
    <row r="1" spans="2:6" ht="20" x14ac:dyDescent="0.4">
      <c r="C1" s="102" t="s">
        <v>13</v>
      </c>
      <c r="D1" s="103"/>
    </row>
    <row r="3" spans="2:6" ht="18" customHeight="1" x14ac:dyDescent="0.3">
      <c r="B3" s="95"/>
      <c r="C3" s="95" t="s">
        <v>8</v>
      </c>
      <c r="D3" s="99" t="s">
        <v>9</v>
      </c>
      <c r="E3" s="91" t="s">
        <v>11</v>
      </c>
      <c r="F3" s="107" t="s">
        <v>10</v>
      </c>
    </row>
    <row r="4" spans="2:6" ht="26.15" customHeight="1" x14ac:dyDescent="0.3">
      <c r="B4" s="91"/>
      <c r="C4" s="91"/>
      <c r="D4" s="109"/>
      <c r="E4" s="92"/>
      <c r="F4" s="108"/>
    </row>
    <row r="5" spans="2:6" ht="35.15" customHeight="1" x14ac:dyDescent="0.3">
      <c r="B5" s="83">
        <v>1</v>
      </c>
      <c r="C5" s="22" t="s">
        <v>32</v>
      </c>
      <c r="D5" s="80">
        <f>'מערכות לתמיכה'!F33</f>
        <v>0</v>
      </c>
      <c r="E5" s="41">
        <v>1</v>
      </c>
      <c r="F5" s="81">
        <f>E5*D5</f>
        <v>0</v>
      </c>
    </row>
    <row r="6" spans="2:6" ht="35.15" customHeight="1" x14ac:dyDescent="0.3">
      <c r="B6" s="83">
        <v>2</v>
      </c>
      <c r="C6" s="22" t="s">
        <v>29</v>
      </c>
      <c r="D6" s="80">
        <f>'תיעוד מערכות'!F11</f>
        <v>0</v>
      </c>
      <c r="E6" s="41">
        <v>1</v>
      </c>
      <c r="F6" s="81">
        <f>E6*D6</f>
        <v>0</v>
      </c>
    </row>
    <row r="7" spans="2:6" ht="35.15" customHeight="1" x14ac:dyDescent="0.3">
      <c r="B7" s="83">
        <v>3</v>
      </c>
      <c r="C7" s="22" t="s">
        <v>19</v>
      </c>
      <c r="D7" s="80">
        <f>'שו"ש'!F11</f>
        <v>0</v>
      </c>
      <c r="E7" s="41">
        <v>1</v>
      </c>
      <c r="F7" s="81">
        <f>E7*D7</f>
        <v>0</v>
      </c>
    </row>
    <row r="8" spans="2:6" ht="35.15" customHeight="1" x14ac:dyDescent="0.3">
      <c r="B8" s="83">
        <v>4</v>
      </c>
      <c r="C8" s="71" t="s">
        <v>83</v>
      </c>
      <c r="D8" s="80">
        <f>'שרותי מומחה'!H13</f>
        <v>0</v>
      </c>
      <c r="E8" s="72">
        <v>1</v>
      </c>
      <c r="F8" s="81">
        <f>D8</f>
        <v>0</v>
      </c>
    </row>
    <row r="9" spans="2:6" ht="40.4" customHeight="1" x14ac:dyDescent="0.3">
      <c r="B9" s="104" t="s">
        <v>7</v>
      </c>
      <c r="C9" s="105"/>
      <c r="D9" s="105"/>
      <c r="E9" s="106"/>
      <c r="F9" s="82">
        <f>SUM(F5:F8)</f>
        <v>0</v>
      </c>
    </row>
    <row r="11" spans="2:6" ht="18" x14ac:dyDescent="0.4">
      <c r="B11" s="42" t="s">
        <v>12</v>
      </c>
    </row>
    <row r="14" spans="2:6" ht="32" customHeight="1" x14ac:dyDescent="0.3">
      <c r="C14" s="43" t="s">
        <v>14</v>
      </c>
      <c r="D14" s="44" t="s">
        <v>15</v>
      </c>
      <c r="E14" s="45"/>
      <c r="F14" s="43" t="s">
        <v>16</v>
      </c>
    </row>
    <row r="15" spans="2:6" ht="62.5" customHeight="1" x14ac:dyDescent="0.3">
      <c r="C15" s="46"/>
      <c r="D15" s="47"/>
      <c r="E15" s="48"/>
      <c r="F15" s="49"/>
    </row>
  </sheetData>
  <mergeCells count="7">
    <mergeCell ref="C1:D1"/>
    <mergeCell ref="B9:E9"/>
    <mergeCell ref="C3:C4"/>
    <mergeCell ref="F3:F4"/>
    <mergeCell ref="B3:B4"/>
    <mergeCell ref="E3:E4"/>
    <mergeCell ref="D3:D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1</vt:i4>
      </vt:variant>
    </vt:vector>
  </HeadingPairs>
  <TitlesOfParts>
    <vt:vector size="7" baseType="lpstr">
      <vt:lpstr>שער</vt:lpstr>
      <vt:lpstr>מערכות לתמיכה</vt:lpstr>
      <vt:lpstr>שו"ש</vt:lpstr>
      <vt:lpstr>תיעוד מערכות</vt:lpstr>
      <vt:lpstr>שרותי מומחה</vt:lpstr>
      <vt:lpstr>ציון עלות לצורך השוואת הצעות</vt:lpstr>
      <vt:lpstr>שער!WPrint_Area_W</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Noa Ashkenazy</dc:creator>
  <cp:keywords/>
  <dc:description/>
  <cp:lastModifiedBy>Noa Ashkenazy</cp:lastModifiedBy>
  <dcterms:created xsi:type="dcterms:W3CDTF">2023-06-30T13:27:16Z</dcterms:created>
  <dcterms:modified xsi:type="dcterms:W3CDTF">2024-07-08T12:05:51Z</dcterms:modified>
  <cp:category/>
</cp:coreProperties>
</file>